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NEEC\"/>
    </mc:Choice>
  </mc:AlternateContent>
  <bookViews>
    <workbookView xWindow="0" yWindow="0" windowWidth="25125" windowHeight="12300"/>
  </bookViews>
  <sheets>
    <sheet name="ประเภทวิชาอุตสาหกรรม  " sheetId="1" r:id="rId1"/>
    <sheet name="ประเภทวิชาบริหารธุรกิจ    " sheetId="2" r:id="rId2"/>
    <sheet name="รวม6สาขาวิชา" sheetId="3" r:id="rId3"/>
  </sheets>
  <externalReferences>
    <externalReference r:id="rId4"/>
  </externalReference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26" i="3" l="1"/>
  <c r="AD24" i="3"/>
  <c r="AD23" i="3"/>
  <c r="AD15" i="3"/>
  <c r="AD12" i="3"/>
  <c r="AD11" i="3"/>
  <c r="AC26" i="3"/>
  <c r="AB26" i="3"/>
  <c r="AA26" i="3"/>
  <c r="Z26" i="3"/>
  <c r="Y26" i="3"/>
  <c r="X26" i="3"/>
  <c r="W26" i="3"/>
  <c r="T26" i="3"/>
  <c r="S26" i="3"/>
  <c r="R26" i="3"/>
  <c r="I26" i="3"/>
  <c r="T27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  <c r="U25" i="2"/>
  <c r="U24" i="2"/>
  <c r="U23" i="2"/>
  <c r="U22" i="2"/>
  <c r="U21" i="2"/>
  <c r="U20" i="2"/>
  <c r="U19" i="2"/>
  <c r="U18" i="2"/>
  <c r="U17" i="2"/>
  <c r="U16" i="2"/>
  <c r="U15" i="2"/>
  <c r="U14" i="2"/>
  <c r="U13" i="2"/>
  <c r="U12" i="2"/>
  <c r="U11" i="2"/>
  <c r="U10" i="2"/>
  <c r="U9" i="2"/>
  <c r="U8" i="2"/>
  <c r="U7" i="2"/>
  <c r="U6" i="2"/>
  <c r="U5" i="2"/>
  <c r="U4" i="2"/>
  <c r="U3" i="2"/>
  <c r="Y27" i="1"/>
  <c r="M27" i="1"/>
  <c r="Z26" i="1"/>
  <c r="Z25" i="1"/>
  <c r="Z24" i="1"/>
  <c r="Z23" i="1"/>
  <c r="Z22" i="1"/>
  <c r="Z20" i="1"/>
  <c r="Z19" i="1"/>
  <c r="Z18" i="1"/>
  <c r="Z17" i="1"/>
  <c r="Z16" i="1"/>
  <c r="Z15" i="1"/>
  <c r="Z14" i="1"/>
  <c r="Z13" i="1"/>
  <c r="Z12" i="1"/>
  <c r="Z11" i="1"/>
  <c r="Z10" i="1"/>
  <c r="Z9" i="1"/>
  <c r="Z7" i="1"/>
  <c r="Z6" i="1"/>
  <c r="Z5" i="1"/>
  <c r="Z4" i="1"/>
  <c r="Z3" i="1"/>
</calcChain>
</file>

<file path=xl/sharedStrings.xml><?xml version="1.0" encoding="utf-8"?>
<sst xmlns="http://schemas.openxmlformats.org/spreadsheetml/2006/main" count="192" uniqueCount="111">
  <si>
    <t xml:space="preserve">ประเภทวิชาอุตสาหกรรม  </t>
  </si>
  <si>
    <t>ระดับ ปวช.</t>
  </si>
  <si>
    <t>ระดับ ปวส.</t>
  </si>
  <si>
    <t>ระดับ ป.ตรี</t>
  </si>
  <si>
    <t>รวมทั้งหมด (แต่ละวิทยาลัย)</t>
  </si>
  <si>
    <t>สาชาวิชาช่างยนต์</t>
  </si>
  <si>
    <t>สาชาวิชาช่างกลโรงงาน</t>
  </si>
  <si>
    <t>สาชาวิชาช่างเชื่อมโลหะ</t>
  </si>
  <si>
    <t>สาชาวิชาแม่พิมโลหะ</t>
  </si>
  <si>
    <t>สาชาวิชาช่างไฟฟ้ากำลัง</t>
  </si>
  <si>
    <t>สาชาวิชาช่างอิเล็กทรอนิกส์</t>
  </si>
  <si>
    <t>สาชาวิชาเทคนิคคอมพิวเตอร์</t>
  </si>
  <si>
    <t>สาชาวิชาโทรคมนาคม</t>
  </si>
  <si>
    <t>สาชาวิชาช่างก่อสร้าง</t>
  </si>
  <si>
    <t>สาชาวิชาสถาปัตยกรรม</t>
  </si>
  <si>
    <t>สาชาวิชาโยธา</t>
  </si>
  <si>
    <t>สาชาวิชาเทคนิคเครื่องกล</t>
  </si>
  <si>
    <t>สาชาวิชาช่างกลเกษตร</t>
  </si>
  <si>
    <t>สาชาวิชาเคมีอุตสาหกรรม</t>
  </si>
  <si>
    <t>สาชาวิชาเทคนิคการผลิต</t>
  </si>
  <si>
    <t>สาชาวิชาแม่พิมพ์โลหะ</t>
  </si>
  <si>
    <t>สาชาวิชาเทคนิคโลหะ</t>
  </si>
  <si>
    <t>สาชาวิชาไฟฟ้ากำลัง</t>
  </si>
  <si>
    <t>สาชาวิชาอิเล็กทรอนิกส์</t>
  </si>
  <si>
    <t>สาชาวิชาเทคโนโลยีคอมพิวเตอร์</t>
  </si>
  <si>
    <t>สาชาวิชาก่อสร้าง</t>
  </si>
  <si>
    <t>สาชาวิชาเทคนิคสถาปัตยกรรม</t>
  </si>
  <si>
    <t>วิทยาลัยเทคนิคเขมราฐ</t>
  </si>
  <si>
    <t>วิทยาลัยเทคนิคตระการพืชผล</t>
  </si>
  <si>
    <t>วิทยาลัยการอาชีพวารินชำราบ</t>
  </si>
  <si>
    <t>วิทยาลัยเกษตรและเทคโนโลยีอุบลราชธานี</t>
  </si>
  <si>
    <t>วิทยาลัยเทคนิคเดชอุดม</t>
  </si>
  <si>
    <t>วิทยาลัยเทคนิคอุบลราชธานี</t>
  </si>
  <si>
    <t>200</t>
  </si>
  <si>
    <t>159</t>
  </si>
  <si>
    <t>101</t>
  </si>
  <si>
    <t>335</t>
  </si>
  <si>
    <t>282</t>
  </si>
  <si>
    <t>264</t>
  </si>
  <si>
    <t>110</t>
  </si>
  <si>
    <t>128</t>
  </si>
  <si>
    <t>วิทยาลัยเทคนิคพิบูลมังสาหาร</t>
  </si>
  <si>
    <t>วิทยาลัยสารพัดช่างอุบลราชธานี</t>
  </si>
  <si>
    <t>วิทยาลัยอาชีวศึกษาอุบลราชธานี</t>
  </si>
  <si>
    <t>วิทยาลัยเทคนิคศรีสะเกษ</t>
  </si>
  <si>
    <t>วิทยาลัยเกษตรและเทคโนโลยีศรีสะเกษ</t>
  </si>
  <si>
    <t>วิทยาลัยสารพัดช่างศรีสะเกษ</t>
  </si>
  <si>
    <t>วิทยาลัยการอาชีพศรีสะเกษ</t>
  </si>
  <si>
    <t xml:space="preserve">วิทยาลัยเทคนิคกันทรลักษ์ </t>
  </si>
  <si>
    <t>วิทยาลัยการอาชีพขุนหาญ</t>
  </si>
  <si>
    <t xml:space="preserve">วิทยาลัยเทคนิคกันทรารมย์ </t>
  </si>
  <si>
    <t>วิทยาลัยเทคโนโลยีและการจัดการราศีไศล</t>
  </si>
  <si>
    <t>วิทยาลัยการอาชีพขุขันธ์</t>
  </si>
  <si>
    <t>วิทยาลัยเทคนิคอำนาจเจริญ</t>
  </si>
  <si>
    <t>261</t>
  </si>
  <si>
    <t>236</t>
  </si>
  <si>
    <t>66</t>
  </si>
  <si>
    <t>204</t>
  </si>
  <si>
    <t>138</t>
  </si>
  <si>
    <t>76</t>
  </si>
  <si>
    <t>60</t>
  </si>
  <si>
    <t>33</t>
  </si>
  <si>
    <t>103</t>
  </si>
  <si>
    <t>119</t>
  </si>
  <si>
    <t>41</t>
  </si>
  <si>
    <t>157</t>
  </si>
  <si>
    <t>57</t>
  </si>
  <si>
    <t>31</t>
  </si>
  <si>
    <t>65</t>
  </si>
  <si>
    <t>12</t>
  </si>
  <si>
    <t>วิทยาลัยเทคนิคหัวตะพาน</t>
  </si>
  <si>
    <t>วิทยาลัยเทคนิคยโสธร</t>
  </si>
  <si>
    <t>วิทยาลัยเกษตรและเทคโนโลยียโสธร</t>
  </si>
  <si>
    <t>วิทยาลัยการอาชีพเลิงนกทา</t>
  </si>
  <si>
    <t>รวมทั้งหมด</t>
  </si>
  <si>
    <t>1,247</t>
  </si>
  <si>
    <t>รวมทั้งหมด ปวช./ปวส.</t>
  </si>
  <si>
    <t xml:space="preserve">ประเภทวิชาบริหารธุรกิจ       </t>
  </si>
  <si>
    <t>สาขาวิชาพาณิชยการ</t>
  </si>
  <si>
    <t>สาขาวิชาการบัญชี</t>
  </si>
  <si>
    <t>สาขาวิชาคอมพิวเตอร์ธุรกิจ</t>
  </si>
  <si>
    <t>สาขาวิชาประชาสัมพันธ์</t>
  </si>
  <si>
    <t>สาขาวิชาจัดการโลจิสติกส์</t>
  </si>
  <si>
    <t>สาขาวิชาการเลขานุการ</t>
  </si>
  <si>
    <t>สาขาวิชาเทคโนโลยีสำนักงาน</t>
  </si>
  <si>
    <t>สาขาวิชาการจัดสำนักงาน</t>
  </si>
  <si>
    <t>สาขาวิชาธุรกิจค้าปลีกร้านสะดวกซื้อ</t>
  </si>
  <si>
    <t>สาขาวิชาการตลาด</t>
  </si>
  <si>
    <t>52</t>
  </si>
  <si>
    <t>ประเภทวิชาศิลปกรรม/ประเภทวิชาเทคโนโลยีสารสนเทศและการสื่อสาร/ประเภทวิชาคหกรรม/ประเภทวิชาอุตสาหกรรมท่องเที่ยว/ประเภทวิชาเกษตรกรรม/ประเภทวิชาประมง</t>
  </si>
  <si>
    <t>สาชาวิชาคอมพิวเตอร์กราฟฟิก</t>
  </si>
  <si>
    <t>สาขาวิชาวิจิตรศิลป์</t>
  </si>
  <si>
    <t>สาขาวิชาการถ่ายภาพวีดิทัศน์</t>
  </si>
  <si>
    <t>สาขาวิชาการออกแบบ</t>
  </si>
  <si>
    <t>สาขาวิชาเทคโนโลยีสารสนเทศ</t>
  </si>
  <si>
    <t>สาขาวิชาแฟชั่นและสิ่งทอ</t>
  </si>
  <si>
    <t>สาขาวิชาอาหารและโภชนาการ</t>
  </si>
  <si>
    <t>สาขาวิชาธุรกิจดอกไม้และสิ่งประดิษฐ์</t>
  </si>
  <si>
    <t>สาขาวิชาการโรงแรม</t>
  </si>
  <si>
    <t>สาขาวิชาการท่องเที่ยว</t>
  </si>
  <si>
    <t>สาขาวิชาเกษตรศาสตร์</t>
  </si>
  <si>
    <t>สาชาวิชาอุตสาหกรรมเกษตร</t>
  </si>
  <si>
    <t>สาขาวิชาพืชสวน</t>
  </si>
  <si>
    <t>สาขาวิชาพืชศาสตร์</t>
  </si>
  <si>
    <t>สาขาวิชาสัตวศาสตร์</t>
  </si>
  <si>
    <t>สาขาวิชาเพาะเลี้ยงสัตว์น้ำ</t>
  </si>
  <si>
    <t>18</t>
  </si>
  <si>
    <t>15</t>
  </si>
  <si>
    <t>16</t>
  </si>
  <si>
    <t>123</t>
  </si>
  <si>
    <t>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</si>
</sst>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IT๙"/>
      <family val="2"/>
    </font>
    <font>
      <sz val="16"/>
      <name val="TH SarabunIT๙"/>
      <family val="2"/>
    </font>
    <font>
      <b/>
      <sz val="16"/>
      <color theme="1"/>
      <name val="TH SarabunIT๙"/>
      <family val="2"/>
    </font>
    <font>
      <sz val="16"/>
      <color rgb="FF000000"/>
      <name val="TH SarabunIT๙"/>
      <family val="2"/>
    </font>
    <font>
      <sz val="16"/>
      <color rgb="FF1D2127"/>
      <name val="TH SarabunIT๙"/>
      <family val="2"/>
    </font>
    <font>
      <b/>
      <sz val="16"/>
      <color rgb="FF1D2127"/>
      <name val="TH SarabunIT๙"/>
      <family val="2"/>
    </font>
    <font>
      <b/>
      <sz val="16"/>
      <color theme="0"/>
      <name val="TH SarabunIT๙"/>
      <family val="2"/>
    </font>
    <font>
      <sz val="18"/>
      <color theme="1"/>
      <name val="TH SarabunIT๙"/>
      <family val="2"/>
    </font>
    <font>
      <sz val="16"/>
      <color rgb="FF000000"/>
      <name val="TH SarabunPSK"/>
      <family val="2"/>
    </font>
    <font>
      <sz val="16"/>
      <color rgb="FF1D2127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18C62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textRotation="90"/>
    </xf>
    <xf numFmtId="0" fontId="1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textRotation="90"/>
    </xf>
    <xf numFmtId="0" fontId="4" fillId="0" borderId="2" xfId="0" applyFont="1" applyBorder="1" applyAlignment="1">
      <alignment vertical="center" textRotation="90"/>
    </xf>
    <xf numFmtId="0" fontId="3" fillId="0" borderId="3" xfId="0" applyFont="1" applyFill="1" applyBorder="1" applyAlignment="1">
      <alignment horizontal="center" vertical="center" textRotation="90"/>
    </xf>
    <xf numFmtId="0" fontId="4" fillId="5" borderId="2" xfId="0" applyFont="1" applyFill="1" applyBorder="1" applyAlignment="1"/>
    <xf numFmtId="0" fontId="1" fillId="5" borderId="2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4" fillId="0" borderId="2" xfId="0" applyFont="1" applyBorder="1" applyAlignment="1"/>
    <xf numFmtId="0" fontId="1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wrapText="1"/>
    </xf>
    <xf numFmtId="49" fontId="1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vertical="center"/>
    </xf>
    <xf numFmtId="0" fontId="4" fillId="5" borderId="2" xfId="0" applyFont="1" applyFill="1" applyBorder="1" applyAlignment="1">
      <alignment vertical="center"/>
    </xf>
    <xf numFmtId="0" fontId="4" fillId="5" borderId="2" xfId="0" applyFont="1" applyFill="1" applyBorder="1" applyAlignment="1">
      <alignment horizontal="left"/>
    </xf>
    <xf numFmtId="49" fontId="1" fillId="5" borderId="2" xfId="0" applyNumberFormat="1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5" fillId="5" borderId="2" xfId="0" applyFont="1" applyFill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3" fontId="7" fillId="6" borderId="2" xfId="0" applyNumberFormat="1" applyFont="1" applyFill="1" applyBorder="1" applyAlignment="1">
      <alignment horizontal="center" vertical="center"/>
    </xf>
    <xf numFmtId="3" fontId="3" fillId="2" borderId="2" xfId="0" applyNumberFormat="1" applyFont="1" applyFill="1" applyBorder="1" applyAlignment="1">
      <alignment horizontal="center" vertical="center"/>
    </xf>
    <xf numFmtId="3" fontId="3" fillId="3" borderId="2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/>
    </xf>
    <xf numFmtId="3" fontId="1" fillId="0" borderId="0" xfId="0" applyNumberFormat="1" applyFont="1"/>
    <xf numFmtId="0" fontId="1" fillId="0" borderId="3" xfId="0" applyFont="1" applyBorder="1" applyAlignment="1">
      <alignment horizontal="center" vertical="center"/>
    </xf>
    <xf numFmtId="3" fontId="7" fillId="6" borderId="4" xfId="0" applyNumberFormat="1" applyFont="1" applyFill="1" applyBorder="1" applyAlignment="1">
      <alignment horizontal="center" vertical="center"/>
    </xf>
    <xf numFmtId="3" fontId="3" fillId="2" borderId="5" xfId="0" applyNumberFormat="1" applyFont="1" applyFill="1" applyBorder="1" applyAlignment="1">
      <alignment horizontal="center" vertical="center"/>
    </xf>
    <xf numFmtId="3" fontId="3" fillId="2" borderId="6" xfId="0" applyNumberFormat="1" applyFont="1" applyFill="1" applyBorder="1" applyAlignment="1">
      <alignment horizontal="center" vertical="center"/>
    </xf>
    <xf numFmtId="3" fontId="3" fillId="2" borderId="7" xfId="0" applyNumberFormat="1" applyFont="1" applyFill="1" applyBorder="1" applyAlignment="1">
      <alignment horizontal="center" vertical="center"/>
    </xf>
    <xf numFmtId="3" fontId="3" fillId="3" borderId="5" xfId="0" applyNumberFormat="1" applyFont="1" applyFill="1" applyBorder="1" applyAlignment="1">
      <alignment horizontal="center" vertical="center"/>
    </xf>
    <xf numFmtId="3" fontId="3" fillId="3" borderId="6" xfId="0" applyNumberFormat="1" applyFont="1" applyFill="1" applyBorder="1" applyAlignment="1">
      <alignment horizontal="center" vertical="center"/>
    </xf>
    <xf numFmtId="3" fontId="3" fillId="3" borderId="7" xfId="0" applyNumberFormat="1" applyFont="1" applyFill="1" applyBorder="1" applyAlignment="1">
      <alignment horizontal="center" vertical="center"/>
    </xf>
    <xf numFmtId="3" fontId="3" fillId="4" borderId="2" xfId="0" applyNumberFormat="1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9" fillId="5" borderId="2" xfId="0" applyFont="1" applyFill="1" applyBorder="1" applyAlignment="1"/>
    <xf numFmtId="0" fontId="9" fillId="0" borderId="2" xfId="0" applyFont="1" applyBorder="1" applyAlignment="1"/>
    <xf numFmtId="0" fontId="9" fillId="0" borderId="2" xfId="0" applyFont="1" applyBorder="1" applyAlignment="1">
      <alignment wrapText="1"/>
    </xf>
    <xf numFmtId="0" fontId="9" fillId="0" borderId="2" xfId="0" applyFont="1" applyBorder="1" applyAlignment="1">
      <alignment vertical="center"/>
    </xf>
    <xf numFmtId="0" fontId="9" fillId="5" borderId="2" xfId="0" applyFont="1" applyFill="1" applyBorder="1" applyAlignment="1">
      <alignment vertical="center"/>
    </xf>
    <xf numFmtId="0" fontId="9" fillId="5" borderId="2" xfId="0" applyFont="1" applyFill="1" applyBorder="1" applyAlignment="1">
      <alignment horizontal="left"/>
    </xf>
    <xf numFmtId="0" fontId="9" fillId="0" borderId="2" xfId="0" applyFont="1" applyBorder="1" applyAlignment="1">
      <alignment horizontal="left"/>
    </xf>
    <xf numFmtId="0" fontId="10" fillId="5" borderId="2" xfId="0" applyFont="1" applyFill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3" fontId="1" fillId="0" borderId="0" xfId="0" applyNumberFormat="1" applyFont="1" applyAlignment="1">
      <alignment horizontal="center"/>
    </xf>
    <xf numFmtId="0" fontId="1" fillId="0" borderId="8" xfId="0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/>
    </xf>
    <xf numFmtId="3" fontId="1" fillId="0" borderId="2" xfId="0" applyNumberFormat="1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0" fillId="0" borderId="0" xfId="0" applyBorder="1"/>
    <xf numFmtId="3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3" fontId="1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626;&#3619;&#3640;&#3611;%20Suppl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ประเภทวิชาอุตสาหกรรม  "/>
      <sheetName val="ประเภทวิชาบริหารธุรกิจ       "/>
      <sheetName val="ประเภทวิชาศิลปกรรม     "/>
      <sheetName val="ประเภอวิชาเทคโนโลยีสารสนเทศ"/>
      <sheetName val="ประเภทวิชาคหกรรม"/>
      <sheetName val="อุตสาหกรรมท่องเที่ยว   "/>
      <sheetName val="ประเภทวิชาเกษตรกรรม  "/>
      <sheetName val="ประเภทวิชาประมง"/>
      <sheetName val="รวม"/>
    </sheetNames>
    <sheetDataSet>
      <sheetData sheetId="0">
        <row r="22">
          <cell r="B22">
            <v>43</v>
          </cell>
          <cell r="F22">
            <v>20</v>
          </cell>
          <cell r="G22">
            <v>11</v>
          </cell>
          <cell r="M22">
            <v>20</v>
          </cell>
          <cell r="S22">
            <v>8</v>
          </cell>
          <cell r="T22">
            <v>9</v>
          </cell>
        </row>
        <row r="23">
          <cell r="B23">
            <v>41</v>
          </cell>
          <cell r="F23">
            <v>23</v>
          </cell>
          <cell r="G23">
            <v>32</v>
          </cell>
          <cell r="J23">
            <v>7</v>
          </cell>
          <cell r="L23">
            <v>14</v>
          </cell>
          <cell r="M23">
            <v>1</v>
          </cell>
          <cell r="R23">
            <v>1</v>
          </cell>
          <cell r="S23">
            <v>37</v>
          </cell>
          <cell r="T23">
            <v>31</v>
          </cell>
          <cell r="X23">
            <v>12</v>
          </cell>
        </row>
        <row r="24">
          <cell r="B24">
            <v>55</v>
          </cell>
          <cell r="M24">
            <v>30</v>
          </cell>
        </row>
        <row r="25">
          <cell r="B25">
            <v>32</v>
          </cell>
          <cell r="C25">
            <v>14</v>
          </cell>
          <cell r="F25">
            <v>28</v>
          </cell>
          <cell r="G25">
            <v>8</v>
          </cell>
          <cell r="M25">
            <v>16</v>
          </cell>
          <cell r="P25">
            <v>21</v>
          </cell>
          <cell r="S25">
            <v>26</v>
          </cell>
          <cell r="T25">
            <v>14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7"/>
  <sheetViews>
    <sheetView tabSelected="1" zoomScale="48" zoomScaleNormal="48" workbookViewId="0">
      <selection activeCell="O7" sqref="O7"/>
    </sheetView>
  </sheetViews>
  <sheetFormatPr defaultRowHeight="14.25" x14ac:dyDescent="0.2"/>
  <cols>
    <col min="1" max="1" width="29.875" customWidth="1"/>
    <col min="2" max="24" width="7.625" customWidth="1"/>
    <col min="25" max="25" width="11" customWidth="1"/>
    <col min="26" max="26" width="7.625" customWidth="1"/>
  </cols>
  <sheetData>
    <row r="1" spans="1:26" ht="20.25" x14ac:dyDescent="0.3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2"/>
      <c r="L1" s="2"/>
      <c r="M1" s="3" t="s">
        <v>2</v>
      </c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4" t="s">
        <v>3</v>
      </c>
      <c r="Z1" s="4" t="s">
        <v>4</v>
      </c>
    </row>
    <row r="2" spans="1:26" ht="144" x14ac:dyDescent="0.2">
      <c r="A2" s="5"/>
      <c r="B2" s="6" t="s">
        <v>5</v>
      </c>
      <c r="C2" s="6" t="s">
        <v>6</v>
      </c>
      <c r="D2" s="6" t="s">
        <v>7</v>
      </c>
      <c r="E2" s="6" t="s">
        <v>8</v>
      </c>
      <c r="F2" s="6" t="s">
        <v>9</v>
      </c>
      <c r="G2" s="6" t="s">
        <v>10</v>
      </c>
      <c r="H2" s="6" t="s">
        <v>11</v>
      </c>
      <c r="I2" s="6" t="s">
        <v>12</v>
      </c>
      <c r="J2" s="6" t="s">
        <v>13</v>
      </c>
      <c r="K2" s="6" t="s">
        <v>14</v>
      </c>
      <c r="L2" s="6" t="s">
        <v>15</v>
      </c>
      <c r="M2" s="7" t="s">
        <v>16</v>
      </c>
      <c r="N2" s="7" t="s">
        <v>17</v>
      </c>
      <c r="O2" s="7" t="s">
        <v>18</v>
      </c>
      <c r="P2" s="7" t="s">
        <v>19</v>
      </c>
      <c r="Q2" s="7" t="s">
        <v>20</v>
      </c>
      <c r="R2" s="7" t="s">
        <v>21</v>
      </c>
      <c r="S2" s="7" t="s">
        <v>22</v>
      </c>
      <c r="T2" s="7" t="s">
        <v>23</v>
      </c>
      <c r="U2" s="7" t="s">
        <v>24</v>
      </c>
      <c r="V2" s="7" t="s">
        <v>25</v>
      </c>
      <c r="W2" s="7" t="s">
        <v>26</v>
      </c>
      <c r="X2" s="7" t="s">
        <v>15</v>
      </c>
      <c r="Y2" s="6" t="s">
        <v>23</v>
      </c>
      <c r="Z2" s="8"/>
    </row>
    <row r="3" spans="1:26" ht="20.100000000000001" customHeight="1" x14ac:dyDescent="0.3">
      <c r="A3" s="9" t="s">
        <v>27</v>
      </c>
      <c r="B3" s="10">
        <v>19</v>
      </c>
      <c r="C3" s="10">
        <v>34</v>
      </c>
      <c r="D3" s="10">
        <v>11</v>
      </c>
      <c r="E3" s="10"/>
      <c r="F3" s="10">
        <v>8</v>
      </c>
      <c r="G3" s="10">
        <v>12</v>
      </c>
      <c r="H3" s="10"/>
      <c r="I3" s="10"/>
      <c r="J3" s="10"/>
      <c r="K3" s="10"/>
      <c r="L3" s="10"/>
      <c r="M3" s="10">
        <v>53</v>
      </c>
      <c r="N3" s="10">
        <v>23</v>
      </c>
      <c r="O3" s="10"/>
      <c r="P3" s="10"/>
      <c r="Q3" s="10"/>
      <c r="R3" s="10">
        <v>8</v>
      </c>
      <c r="S3" s="10">
        <v>22</v>
      </c>
      <c r="T3" s="10">
        <v>28</v>
      </c>
      <c r="U3" s="10"/>
      <c r="V3" s="10"/>
      <c r="W3" s="10"/>
      <c r="X3" s="10"/>
      <c r="Y3" s="10"/>
      <c r="Z3" s="11">
        <f>SUM(B3:Y3)</f>
        <v>218</v>
      </c>
    </row>
    <row r="4" spans="1:26" ht="20.100000000000001" customHeight="1" x14ac:dyDescent="0.3">
      <c r="A4" s="12" t="s">
        <v>28</v>
      </c>
      <c r="B4" s="13">
        <v>28</v>
      </c>
      <c r="C4" s="13">
        <v>14</v>
      </c>
      <c r="D4" s="13"/>
      <c r="E4" s="13"/>
      <c r="F4" s="13">
        <v>31</v>
      </c>
      <c r="G4" s="13">
        <v>6</v>
      </c>
      <c r="H4" s="13"/>
      <c r="I4" s="13"/>
      <c r="J4" s="13"/>
      <c r="K4" s="13"/>
      <c r="L4" s="13"/>
      <c r="M4" s="13">
        <v>23</v>
      </c>
      <c r="N4" s="13"/>
      <c r="O4" s="13"/>
      <c r="P4" s="13">
        <v>11</v>
      </c>
      <c r="Q4" s="13"/>
      <c r="R4" s="13"/>
      <c r="S4" s="13">
        <v>20</v>
      </c>
      <c r="T4" s="13">
        <v>9</v>
      </c>
      <c r="U4" s="13"/>
      <c r="V4" s="13"/>
      <c r="W4" s="13"/>
      <c r="X4" s="13"/>
      <c r="Y4" s="13"/>
      <c r="Z4" s="14">
        <f t="shared" ref="Z4:Z7" si="0">SUM(B4:Y4)</f>
        <v>142</v>
      </c>
    </row>
    <row r="5" spans="1:26" ht="20.100000000000001" customHeight="1" x14ac:dyDescent="0.3">
      <c r="A5" s="9" t="s">
        <v>29</v>
      </c>
      <c r="B5" s="10">
        <v>50</v>
      </c>
      <c r="C5" s="10">
        <v>15</v>
      </c>
      <c r="D5" s="10"/>
      <c r="E5" s="10"/>
      <c r="F5" s="10">
        <v>13</v>
      </c>
      <c r="G5" s="10">
        <v>13</v>
      </c>
      <c r="H5" s="10"/>
      <c r="I5" s="10"/>
      <c r="J5" s="10"/>
      <c r="K5" s="10"/>
      <c r="L5" s="10"/>
      <c r="M5" s="10">
        <v>29</v>
      </c>
      <c r="N5" s="10"/>
      <c r="O5" s="10"/>
      <c r="P5" s="10"/>
      <c r="Q5" s="10"/>
      <c r="R5" s="10"/>
      <c r="S5" s="10">
        <v>10</v>
      </c>
      <c r="T5" s="10">
        <v>12</v>
      </c>
      <c r="U5" s="10"/>
      <c r="V5" s="10"/>
      <c r="W5" s="10"/>
      <c r="X5" s="10"/>
      <c r="Y5" s="10"/>
      <c r="Z5" s="11">
        <f t="shared" si="0"/>
        <v>142</v>
      </c>
    </row>
    <row r="6" spans="1:26" ht="20.100000000000001" customHeight="1" x14ac:dyDescent="0.3">
      <c r="A6" s="15" t="s">
        <v>30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>
        <v>11</v>
      </c>
      <c r="O6" s="13">
        <v>8</v>
      </c>
      <c r="P6" s="13"/>
      <c r="Q6" s="13"/>
      <c r="R6" s="13"/>
      <c r="S6" s="13"/>
      <c r="T6" s="13"/>
      <c r="U6" s="13"/>
      <c r="V6" s="13"/>
      <c r="W6" s="13"/>
      <c r="X6" s="13"/>
      <c r="Y6" s="13"/>
      <c r="Z6" s="14">
        <f t="shared" si="0"/>
        <v>19</v>
      </c>
    </row>
    <row r="7" spans="1:26" ht="20.100000000000001" customHeight="1" x14ac:dyDescent="0.3">
      <c r="A7" s="9" t="s">
        <v>31</v>
      </c>
      <c r="B7" s="10"/>
      <c r="C7" s="10"/>
      <c r="D7" s="10">
        <v>3</v>
      </c>
      <c r="E7" s="10"/>
      <c r="F7" s="10">
        <v>9</v>
      </c>
      <c r="G7" s="10"/>
      <c r="H7" s="10"/>
      <c r="I7" s="10"/>
      <c r="J7" s="10"/>
      <c r="K7" s="10"/>
      <c r="L7" s="10"/>
      <c r="M7" s="10">
        <v>23</v>
      </c>
      <c r="N7" s="10"/>
      <c r="O7" s="10"/>
      <c r="P7" s="10"/>
      <c r="Q7" s="10"/>
      <c r="R7" s="10">
        <v>8</v>
      </c>
      <c r="S7" s="10">
        <v>30</v>
      </c>
      <c r="T7" s="10">
        <v>6</v>
      </c>
      <c r="U7" s="10"/>
      <c r="V7" s="10">
        <v>4</v>
      </c>
      <c r="W7" s="10"/>
      <c r="X7" s="10"/>
      <c r="Y7" s="10"/>
      <c r="Z7" s="11">
        <f t="shared" si="0"/>
        <v>83</v>
      </c>
    </row>
    <row r="8" spans="1:26" ht="20.100000000000001" customHeight="1" x14ac:dyDescent="0.3">
      <c r="A8" s="12" t="s">
        <v>32</v>
      </c>
      <c r="B8" s="13">
        <v>257</v>
      </c>
      <c r="C8" s="16" t="s">
        <v>33</v>
      </c>
      <c r="D8" s="16">
        <v>25</v>
      </c>
      <c r="E8" s="16"/>
      <c r="F8" s="16" t="s">
        <v>34</v>
      </c>
      <c r="G8" s="16">
        <v>83</v>
      </c>
      <c r="H8" s="16" t="s">
        <v>35</v>
      </c>
      <c r="I8" s="16">
        <v>18</v>
      </c>
      <c r="J8" s="16">
        <v>21</v>
      </c>
      <c r="K8" s="16">
        <v>13</v>
      </c>
      <c r="L8" s="16">
        <v>61</v>
      </c>
      <c r="M8" s="16" t="s">
        <v>36</v>
      </c>
      <c r="N8" s="16"/>
      <c r="O8" s="16"/>
      <c r="P8" s="16" t="s">
        <v>37</v>
      </c>
      <c r="Q8" s="16"/>
      <c r="R8" s="16">
        <v>17</v>
      </c>
      <c r="S8" s="16" t="s">
        <v>38</v>
      </c>
      <c r="T8" s="16" t="s">
        <v>39</v>
      </c>
      <c r="U8" s="16">
        <v>24</v>
      </c>
      <c r="V8" s="16">
        <v>29</v>
      </c>
      <c r="W8" s="16">
        <v>3</v>
      </c>
      <c r="X8" s="16" t="s">
        <v>40</v>
      </c>
      <c r="Y8" s="13"/>
      <c r="Z8" s="17">
        <v>2131</v>
      </c>
    </row>
    <row r="9" spans="1:26" ht="20.100000000000001" customHeight="1" x14ac:dyDescent="0.3">
      <c r="A9" s="9" t="s">
        <v>41</v>
      </c>
      <c r="B9" s="10">
        <v>44</v>
      </c>
      <c r="C9" s="10"/>
      <c r="D9" s="10">
        <v>1</v>
      </c>
      <c r="E9" s="10"/>
      <c r="F9" s="10">
        <v>16</v>
      </c>
      <c r="G9" s="10">
        <v>8</v>
      </c>
      <c r="H9" s="10">
        <v>8</v>
      </c>
      <c r="I9" s="10"/>
      <c r="J9" s="10"/>
      <c r="K9" s="10"/>
      <c r="L9" s="10"/>
      <c r="M9" s="10">
        <v>16</v>
      </c>
      <c r="N9" s="10"/>
      <c r="O9" s="10"/>
      <c r="P9" s="10"/>
      <c r="Q9" s="10"/>
      <c r="R9" s="10"/>
      <c r="S9" s="10">
        <v>12</v>
      </c>
      <c r="T9" s="10">
        <v>7</v>
      </c>
      <c r="U9" s="10"/>
      <c r="V9" s="10"/>
      <c r="W9" s="10"/>
      <c r="X9" s="10"/>
      <c r="Y9" s="10"/>
      <c r="Z9" s="11">
        <f>SUM(B9:Y9)</f>
        <v>112</v>
      </c>
    </row>
    <row r="10" spans="1:26" ht="20.100000000000001" customHeight="1" x14ac:dyDescent="0.3">
      <c r="A10" s="12" t="s">
        <v>42</v>
      </c>
      <c r="B10" s="13">
        <v>32</v>
      </c>
      <c r="C10" s="13"/>
      <c r="D10" s="13"/>
      <c r="E10" s="13"/>
      <c r="F10" s="13">
        <v>7</v>
      </c>
      <c r="G10" s="13">
        <v>7</v>
      </c>
      <c r="H10" s="13"/>
      <c r="I10" s="13"/>
      <c r="J10" s="13"/>
      <c r="K10" s="13"/>
      <c r="L10" s="13"/>
      <c r="M10" s="13">
        <v>31</v>
      </c>
      <c r="N10" s="13"/>
      <c r="O10" s="13"/>
      <c r="P10" s="13"/>
      <c r="Q10" s="13"/>
      <c r="R10" s="13"/>
      <c r="S10" s="13">
        <v>28</v>
      </c>
      <c r="T10" s="13"/>
      <c r="U10" s="13">
        <v>11</v>
      </c>
      <c r="V10" s="13"/>
      <c r="W10" s="13"/>
      <c r="X10" s="13"/>
      <c r="Y10" s="13"/>
      <c r="Z10" s="14">
        <f t="shared" ref="Z10:Z20" si="1">SUM(B10:Y10)</f>
        <v>116</v>
      </c>
    </row>
    <row r="11" spans="1:26" ht="20.100000000000001" customHeight="1" x14ac:dyDescent="0.3">
      <c r="A11" s="9" t="s">
        <v>43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1">
        <f t="shared" si="1"/>
        <v>0</v>
      </c>
    </row>
    <row r="12" spans="1:26" ht="20.100000000000001" customHeight="1" x14ac:dyDescent="0.2">
      <c r="A12" s="18" t="s">
        <v>44</v>
      </c>
      <c r="B12" s="13">
        <v>97</v>
      </c>
      <c r="C12" s="13">
        <v>17</v>
      </c>
      <c r="D12" s="13">
        <v>20</v>
      </c>
      <c r="E12" s="13">
        <v>18</v>
      </c>
      <c r="F12" s="13">
        <v>42</v>
      </c>
      <c r="G12" s="13">
        <v>50</v>
      </c>
      <c r="H12" s="13"/>
      <c r="I12" s="13"/>
      <c r="J12" s="13">
        <v>20</v>
      </c>
      <c r="K12" s="13">
        <v>16</v>
      </c>
      <c r="L12" s="13">
        <v>27</v>
      </c>
      <c r="M12" s="13">
        <v>90</v>
      </c>
      <c r="N12" s="13"/>
      <c r="O12" s="13"/>
      <c r="P12" s="13">
        <v>90</v>
      </c>
      <c r="Q12" s="13">
        <v>6</v>
      </c>
      <c r="R12" s="13">
        <v>14</v>
      </c>
      <c r="S12" s="13">
        <v>97</v>
      </c>
      <c r="T12" s="13">
        <v>65</v>
      </c>
      <c r="U12" s="13"/>
      <c r="V12" s="13">
        <v>34</v>
      </c>
      <c r="W12" s="13">
        <v>53</v>
      </c>
      <c r="X12" s="13"/>
      <c r="Y12" s="13"/>
      <c r="Z12" s="14">
        <f t="shared" si="1"/>
        <v>756</v>
      </c>
    </row>
    <row r="13" spans="1:26" ht="20.100000000000001" customHeight="1" x14ac:dyDescent="0.2">
      <c r="A13" s="19" t="s">
        <v>45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1">
        <f t="shared" si="1"/>
        <v>0</v>
      </c>
    </row>
    <row r="14" spans="1:26" ht="20.100000000000001" customHeight="1" x14ac:dyDescent="0.2">
      <c r="A14" s="18" t="s">
        <v>46</v>
      </c>
      <c r="B14" s="13">
        <v>6</v>
      </c>
      <c r="C14" s="13"/>
      <c r="D14" s="13">
        <v>2</v>
      </c>
      <c r="E14" s="13"/>
      <c r="F14" s="13">
        <v>10</v>
      </c>
      <c r="G14" s="13"/>
      <c r="H14" s="13"/>
      <c r="I14" s="13"/>
      <c r="J14" s="13"/>
      <c r="K14" s="13"/>
      <c r="L14" s="13"/>
      <c r="M14" s="13">
        <v>29</v>
      </c>
      <c r="N14" s="13"/>
      <c r="O14" s="13"/>
      <c r="P14" s="13">
        <v>10</v>
      </c>
      <c r="Q14" s="13"/>
      <c r="R14" s="13">
        <v>2</v>
      </c>
      <c r="S14" s="13">
        <v>10</v>
      </c>
      <c r="T14" s="13">
        <v>6</v>
      </c>
      <c r="U14" s="13"/>
      <c r="V14" s="13"/>
      <c r="W14" s="13"/>
      <c r="X14" s="13"/>
      <c r="Y14" s="13"/>
      <c r="Z14" s="14">
        <f t="shared" si="1"/>
        <v>75</v>
      </c>
    </row>
    <row r="15" spans="1:26" ht="20.100000000000001" customHeight="1" x14ac:dyDescent="0.2">
      <c r="A15" s="19" t="s">
        <v>47</v>
      </c>
      <c r="B15" s="10">
        <v>64</v>
      </c>
      <c r="C15" s="10">
        <v>61</v>
      </c>
      <c r="D15" s="10">
        <v>19</v>
      </c>
      <c r="E15" s="10"/>
      <c r="F15" s="10">
        <v>30</v>
      </c>
      <c r="G15" s="10">
        <v>34</v>
      </c>
      <c r="H15" s="10"/>
      <c r="I15" s="10"/>
      <c r="J15" s="10"/>
      <c r="K15" s="10"/>
      <c r="L15" s="10"/>
      <c r="M15" s="10">
        <v>56</v>
      </c>
      <c r="N15" s="10"/>
      <c r="O15" s="10"/>
      <c r="P15" s="10">
        <v>105</v>
      </c>
      <c r="Q15" s="10"/>
      <c r="R15" s="10">
        <v>14</v>
      </c>
      <c r="S15" s="10">
        <v>29</v>
      </c>
      <c r="T15" s="10">
        <v>31</v>
      </c>
      <c r="U15" s="10"/>
      <c r="V15" s="10"/>
      <c r="W15" s="10"/>
      <c r="X15" s="10"/>
      <c r="Y15" s="10"/>
      <c r="Z15" s="11">
        <f t="shared" si="1"/>
        <v>443</v>
      </c>
    </row>
    <row r="16" spans="1:26" ht="20.100000000000001" customHeight="1" x14ac:dyDescent="0.2">
      <c r="A16" s="18" t="s">
        <v>48</v>
      </c>
      <c r="B16" s="13">
        <v>52</v>
      </c>
      <c r="C16" s="13">
        <v>24</v>
      </c>
      <c r="D16" s="13">
        <v>6</v>
      </c>
      <c r="E16" s="13"/>
      <c r="F16" s="13">
        <v>19</v>
      </c>
      <c r="G16" s="13">
        <v>30</v>
      </c>
      <c r="H16" s="13"/>
      <c r="I16" s="13"/>
      <c r="J16" s="13"/>
      <c r="K16" s="13"/>
      <c r="L16" s="13"/>
      <c r="M16" s="13">
        <v>20</v>
      </c>
      <c r="N16" s="13"/>
      <c r="O16" s="13">
        <v>32</v>
      </c>
      <c r="P16" s="13"/>
      <c r="Q16" s="13"/>
      <c r="R16" s="13"/>
      <c r="S16" s="13">
        <v>23</v>
      </c>
      <c r="T16" s="13"/>
      <c r="U16" s="13">
        <v>20</v>
      </c>
      <c r="V16" s="13">
        <v>2</v>
      </c>
      <c r="W16" s="13"/>
      <c r="X16" s="13"/>
      <c r="Y16" s="13"/>
      <c r="Z16" s="14">
        <f t="shared" si="1"/>
        <v>228</v>
      </c>
    </row>
    <row r="17" spans="1:26" ht="20.100000000000001" customHeight="1" x14ac:dyDescent="0.2">
      <c r="A17" s="19" t="s">
        <v>49</v>
      </c>
      <c r="B17" s="10">
        <v>11</v>
      </c>
      <c r="C17" s="10">
        <v>11</v>
      </c>
      <c r="D17" s="10"/>
      <c r="E17" s="10"/>
      <c r="F17" s="10"/>
      <c r="G17" s="10">
        <v>7</v>
      </c>
      <c r="H17" s="10"/>
      <c r="I17" s="10"/>
      <c r="J17" s="10"/>
      <c r="K17" s="10"/>
      <c r="L17" s="10"/>
      <c r="M17" s="10">
        <v>2</v>
      </c>
      <c r="N17" s="10"/>
      <c r="O17" s="10"/>
      <c r="P17" s="10"/>
      <c r="Q17" s="10"/>
      <c r="R17" s="10"/>
      <c r="S17" s="10"/>
      <c r="T17" s="10">
        <v>4</v>
      </c>
      <c r="U17" s="10"/>
      <c r="V17" s="10"/>
      <c r="W17" s="10"/>
      <c r="X17" s="10"/>
      <c r="Y17" s="10"/>
      <c r="Z17" s="11">
        <f t="shared" si="1"/>
        <v>35</v>
      </c>
    </row>
    <row r="18" spans="1:26" ht="20.100000000000001" customHeight="1" x14ac:dyDescent="0.2">
      <c r="A18" s="18" t="s">
        <v>50</v>
      </c>
      <c r="B18" s="13">
        <v>33</v>
      </c>
      <c r="C18" s="13">
        <v>5</v>
      </c>
      <c r="D18" s="13"/>
      <c r="E18" s="13"/>
      <c r="F18" s="13">
        <v>9</v>
      </c>
      <c r="G18" s="13">
        <v>8</v>
      </c>
      <c r="H18" s="13"/>
      <c r="I18" s="13"/>
      <c r="J18" s="13"/>
      <c r="K18" s="13"/>
      <c r="L18" s="13"/>
      <c r="M18" s="13">
        <v>33</v>
      </c>
      <c r="N18" s="13"/>
      <c r="O18" s="13"/>
      <c r="P18" s="13"/>
      <c r="Q18" s="13"/>
      <c r="R18" s="13"/>
      <c r="S18" s="13"/>
      <c r="T18" s="13">
        <v>21</v>
      </c>
      <c r="U18" s="13"/>
      <c r="V18" s="13"/>
      <c r="W18" s="13"/>
      <c r="X18" s="13"/>
      <c r="Y18" s="13"/>
      <c r="Z18" s="14">
        <f t="shared" si="1"/>
        <v>109</v>
      </c>
    </row>
    <row r="19" spans="1:26" ht="20.100000000000001" customHeight="1" x14ac:dyDescent="0.2">
      <c r="A19" s="19" t="s">
        <v>51</v>
      </c>
      <c r="B19" s="10">
        <v>33</v>
      </c>
      <c r="C19" s="10"/>
      <c r="D19" s="10"/>
      <c r="E19" s="10"/>
      <c r="F19" s="10"/>
      <c r="G19" s="10">
        <v>15</v>
      </c>
      <c r="H19" s="10"/>
      <c r="I19" s="10"/>
      <c r="J19" s="10"/>
      <c r="K19" s="10"/>
      <c r="L19" s="10"/>
      <c r="M19" s="10">
        <v>10</v>
      </c>
      <c r="N19" s="10"/>
      <c r="O19" s="10"/>
      <c r="P19" s="10"/>
      <c r="Q19" s="10"/>
      <c r="R19" s="10"/>
      <c r="S19" s="10"/>
      <c r="T19" s="10">
        <v>6</v>
      </c>
      <c r="U19" s="10"/>
      <c r="V19" s="10"/>
      <c r="W19" s="10"/>
      <c r="X19" s="10"/>
      <c r="Y19" s="10"/>
      <c r="Z19" s="11">
        <f t="shared" si="1"/>
        <v>64</v>
      </c>
    </row>
    <row r="20" spans="1:26" ht="20.100000000000001" customHeight="1" x14ac:dyDescent="0.2">
      <c r="A20" s="18" t="s">
        <v>52</v>
      </c>
      <c r="B20" s="13">
        <v>89</v>
      </c>
      <c r="C20" s="13"/>
      <c r="D20" s="13"/>
      <c r="E20" s="13"/>
      <c r="F20" s="13">
        <v>21</v>
      </c>
      <c r="G20" s="13">
        <v>65</v>
      </c>
      <c r="H20" s="13"/>
      <c r="I20" s="13"/>
      <c r="J20" s="13"/>
      <c r="K20" s="13"/>
      <c r="L20" s="13"/>
      <c r="M20" s="13">
        <v>29</v>
      </c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4">
        <f t="shared" si="1"/>
        <v>204</v>
      </c>
    </row>
    <row r="21" spans="1:26" ht="20.100000000000001" customHeight="1" x14ac:dyDescent="0.3">
      <c r="A21" s="20" t="s">
        <v>53</v>
      </c>
      <c r="B21" s="10" t="s">
        <v>54</v>
      </c>
      <c r="C21" s="10" t="s">
        <v>55</v>
      </c>
      <c r="D21" s="10" t="s">
        <v>56</v>
      </c>
      <c r="E21" s="10"/>
      <c r="F21" s="10" t="s">
        <v>57</v>
      </c>
      <c r="G21" s="10" t="s">
        <v>58</v>
      </c>
      <c r="H21" s="10" t="s">
        <v>59</v>
      </c>
      <c r="I21" s="10"/>
      <c r="J21" s="10" t="s">
        <v>60</v>
      </c>
      <c r="K21" s="10" t="s">
        <v>61</v>
      </c>
      <c r="L21" s="10"/>
      <c r="M21" s="10" t="s">
        <v>62</v>
      </c>
      <c r="N21" s="10" t="s">
        <v>63</v>
      </c>
      <c r="O21" s="10"/>
      <c r="P21" s="10"/>
      <c r="Q21" s="10"/>
      <c r="R21" s="10" t="s">
        <v>64</v>
      </c>
      <c r="S21" s="10" t="s">
        <v>65</v>
      </c>
      <c r="T21" s="10" t="s">
        <v>66</v>
      </c>
      <c r="U21" s="10" t="s">
        <v>67</v>
      </c>
      <c r="V21" s="10" t="s">
        <v>68</v>
      </c>
      <c r="W21" s="21"/>
      <c r="X21" s="21"/>
      <c r="Y21" s="21" t="s">
        <v>69</v>
      </c>
      <c r="Z21" s="22">
        <v>1659</v>
      </c>
    </row>
    <row r="22" spans="1:26" ht="20.100000000000001" customHeight="1" x14ac:dyDescent="0.3">
      <c r="A22" s="23" t="s">
        <v>70</v>
      </c>
      <c r="B22" s="13">
        <v>43</v>
      </c>
      <c r="C22" s="13"/>
      <c r="D22" s="13"/>
      <c r="E22" s="13"/>
      <c r="F22" s="13">
        <v>20</v>
      </c>
      <c r="G22" s="13">
        <v>11</v>
      </c>
      <c r="H22" s="13"/>
      <c r="I22" s="13"/>
      <c r="J22" s="13"/>
      <c r="K22" s="13"/>
      <c r="L22" s="13"/>
      <c r="M22" s="13">
        <v>20</v>
      </c>
      <c r="N22" s="13"/>
      <c r="O22" s="13"/>
      <c r="P22" s="13"/>
      <c r="Q22" s="13"/>
      <c r="R22" s="13"/>
      <c r="S22" s="13">
        <v>8</v>
      </c>
      <c r="T22" s="13">
        <v>9</v>
      </c>
      <c r="U22" s="13"/>
      <c r="V22" s="13"/>
      <c r="W22" s="13"/>
      <c r="X22" s="13"/>
      <c r="Y22" s="13"/>
      <c r="Z22" s="24">
        <f>SUM('[1]ประเภทวิชาอุตสาหกรรม  '!B22:Y22)</f>
        <v>111</v>
      </c>
    </row>
    <row r="23" spans="1:26" ht="20.100000000000001" customHeight="1" x14ac:dyDescent="0.3">
      <c r="A23" s="25" t="s">
        <v>71</v>
      </c>
      <c r="B23" s="10">
        <v>41</v>
      </c>
      <c r="C23" s="10"/>
      <c r="D23" s="10"/>
      <c r="E23" s="10"/>
      <c r="F23" s="10">
        <v>23</v>
      </c>
      <c r="G23" s="10">
        <v>32</v>
      </c>
      <c r="H23" s="10"/>
      <c r="I23" s="10"/>
      <c r="J23" s="10">
        <v>7</v>
      </c>
      <c r="K23" s="10"/>
      <c r="L23" s="10">
        <v>14</v>
      </c>
      <c r="M23" s="10">
        <v>1</v>
      </c>
      <c r="N23" s="10"/>
      <c r="O23" s="10"/>
      <c r="P23" s="10"/>
      <c r="Q23" s="10"/>
      <c r="R23" s="10">
        <v>1</v>
      </c>
      <c r="S23" s="10">
        <v>37</v>
      </c>
      <c r="T23" s="10">
        <v>31</v>
      </c>
      <c r="U23" s="10"/>
      <c r="V23" s="10"/>
      <c r="W23" s="10"/>
      <c r="X23" s="10">
        <v>12</v>
      </c>
      <c r="Y23" s="10"/>
      <c r="Z23" s="22">
        <f>SUM('[1]ประเภทวิชาอุตสาหกรรม  '!B23:Y23)</f>
        <v>199</v>
      </c>
    </row>
    <row r="24" spans="1:26" ht="20.100000000000001" customHeight="1" x14ac:dyDescent="0.3">
      <c r="A24" s="26" t="s">
        <v>72</v>
      </c>
      <c r="B24" s="13">
        <v>55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>
        <v>30</v>
      </c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24">
        <f>SUM('[1]ประเภทวิชาอุตสาหกรรม  '!B24:Y24)</f>
        <v>85</v>
      </c>
    </row>
    <row r="25" spans="1:26" ht="20.100000000000001" customHeight="1" x14ac:dyDescent="0.3">
      <c r="A25" s="25" t="s">
        <v>73</v>
      </c>
      <c r="B25" s="10">
        <v>32</v>
      </c>
      <c r="C25" s="10">
        <v>14</v>
      </c>
      <c r="D25" s="10"/>
      <c r="E25" s="10"/>
      <c r="F25" s="10">
        <v>28</v>
      </c>
      <c r="G25" s="10">
        <v>8</v>
      </c>
      <c r="H25" s="10"/>
      <c r="I25" s="10"/>
      <c r="J25" s="10"/>
      <c r="K25" s="10"/>
      <c r="L25" s="10"/>
      <c r="M25" s="10">
        <v>16</v>
      </c>
      <c r="N25" s="10"/>
      <c r="O25" s="10"/>
      <c r="P25" s="10">
        <v>21</v>
      </c>
      <c r="Q25" s="10"/>
      <c r="R25" s="10"/>
      <c r="S25" s="10">
        <v>26</v>
      </c>
      <c r="T25" s="10">
        <v>14</v>
      </c>
      <c r="U25" s="10"/>
      <c r="V25" s="10"/>
      <c r="W25" s="10"/>
      <c r="X25" s="10"/>
      <c r="Y25" s="10"/>
      <c r="Z25" s="22">
        <f>SUM('[1]ประเภทวิชาอุตสาหกรรม  '!B25:Y25)</f>
        <v>159</v>
      </c>
    </row>
    <row r="26" spans="1:26" ht="20.100000000000001" customHeight="1" x14ac:dyDescent="0.2">
      <c r="A26" s="27" t="s">
        <v>74</v>
      </c>
      <c r="B26" s="16" t="s">
        <v>75</v>
      </c>
      <c r="C26" s="13">
        <v>631</v>
      </c>
      <c r="D26" s="13">
        <v>153</v>
      </c>
      <c r="E26" s="13">
        <v>18</v>
      </c>
      <c r="F26" s="13">
        <v>647</v>
      </c>
      <c r="G26" s="13">
        <v>627</v>
      </c>
      <c r="H26" s="13">
        <v>185</v>
      </c>
      <c r="I26" s="13">
        <v>18</v>
      </c>
      <c r="J26" s="13">
        <v>108</v>
      </c>
      <c r="K26" s="13">
        <v>62</v>
      </c>
      <c r="L26" s="13">
        <v>102</v>
      </c>
      <c r="M26" s="13">
        <v>949</v>
      </c>
      <c r="N26" s="13">
        <v>153</v>
      </c>
      <c r="O26" s="13">
        <v>40</v>
      </c>
      <c r="P26" s="13">
        <v>519</v>
      </c>
      <c r="Q26" s="13">
        <v>6</v>
      </c>
      <c r="R26" s="13">
        <v>105</v>
      </c>
      <c r="S26" s="13">
        <v>773</v>
      </c>
      <c r="T26" s="13">
        <v>416</v>
      </c>
      <c r="U26" s="13">
        <v>86</v>
      </c>
      <c r="V26" s="13">
        <v>134</v>
      </c>
      <c r="W26" s="13">
        <v>56</v>
      </c>
      <c r="X26" s="13">
        <v>140</v>
      </c>
      <c r="Y26" s="13">
        <v>12</v>
      </c>
      <c r="Z26" s="28">
        <f>SUM(B27,M27:Y27)</f>
        <v>7187</v>
      </c>
    </row>
    <row r="27" spans="1:26" ht="24.95" customHeight="1" x14ac:dyDescent="0.2">
      <c r="A27" s="27" t="s">
        <v>76</v>
      </c>
      <c r="B27" s="29">
        <v>3798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30">
        <f>SUM(M26:X26)</f>
        <v>3377</v>
      </c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1">
        <f>SUM(Y26)</f>
        <v>12</v>
      </c>
      <c r="Z27" s="32"/>
    </row>
  </sheetData>
  <mergeCells count="7">
    <mergeCell ref="A1:A2"/>
    <mergeCell ref="B1:L1"/>
    <mergeCell ref="M1:X1"/>
    <mergeCell ref="Z1:Z2"/>
    <mergeCell ref="Z26:Z27"/>
    <mergeCell ref="B27:L27"/>
    <mergeCell ref="M27:X2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zoomScale="41" zoomScaleNormal="41" workbookViewId="0">
      <selection activeCell="H54" sqref="H54:H55"/>
    </sheetView>
  </sheetViews>
  <sheetFormatPr defaultRowHeight="14.25" x14ac:dyDescent="0.2"/>
  <cols>
    <col min="1" max="1" width="32.5" bestFit="1" customWidth="1"/>
    <col min="2" max="20" width="7.625" customWidth="1"/>
  </cols>
  <sheetData>
    <row r="1" spans="1:21" ht="20.25" x14ac:dyDescent="0.3">
      <c r="A1" s="1" t="s">
        <v>77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2"/>
      <c r="L1" s="3" t="s">
        <v>2</v>
      </c>
      <c r="M1" s="3"/>
      <c r="N1" s="3"/>
      <c r="O1" s="3"/>
      <c r="P1" s="3"/>
      <c r="Q1" s="3"/>
      <c r="R1" s="3"/>
      <c r="S1" s="3"/>
      <c r="T1" s="33" t="s">
        <v>3</v>
      </c>
      <c r="U1" s="4" t="s">
        <v>4</v>
      </c>
    </row>
    <row r="2" spans="1:21" ht="159" x14ac:dyDescent="0.2">
      <c r="A2" s="5"/>
      <c r="B2" s="6" t="s">
        <v>78</v>
      </c>
      <c r="C2" s="6" t="s">
        <v>79</v>
      </c>
      <c r="D2" s="6" t="s">
        <v>80</v>
      </c>
      <c r="E2" s="6" t="s">
        <v>81</v>
      </c>
      <c r="F2" s="6" t="s">
        <v>82</v>
      </c>
      <c r="G2" s="6" t="s">
        <v>83</v>
      </c>
      <c r="H2" s="6" t="s">
        <v>84</v>
      </c>
      <c r="I2" s="6" t="s">
        <v>85</v>
      </c>
      <c r="J2" s="6" t="s">
        <v>86</v>
      </c>
      <c r="K2" s="6" t="s">
        <v>87</v>
      </c>
      <c r="L2" s="6" t="s">
        <v>79</v>
      </c>
      <c r="M2" s="6" t="s">
        <v>80</v>
      </c>
      <c r="N2" s="6" t="s">
        <v>81</v>
      </c>
      <c r="O2" s="6" t="s">
        <v>82</v>
      </c>
      <c r="P2" s="6" t="s">
        <v>83</v>
      </c>
      <c r="Q2" s="6" t="s">
        <v>84</v>
      </c>
      <c r="R2" s="6" t="s">
        <v>85</v>
      </c>
      <c r="S2" s="6" t="s">
        <v>87</v>
      </c>
      <c r="T2" s="6" t="s">
        <v>80</v>
      </c>
      <c r="U2" s="8"/>
    </row>
    <row r="3" spans="1:21" ht="20.100000000000001" customHeight="1" x14ac:dyDescent="0.3">
      <c r="A3" s="35" t="s">
        <v>27</v>
      </c>
      <c r="B3" s="36"/>
      <c r="C3" s="36">
        <v>23</v>
      </c>
      <c r="D3" s="36">
        <v>27</v>
      </c>
      <c r="E3" s="36"/>
      <c r="F3" s="36"/>
      <c r="G3" s="36"/>
      <c r="H3" s="36"/>
      <c r="I3" s="36"/>
      <c r="J3" s="36">
        <v>10</v>
      </c>
      <c r="K3" s="36"/>
      <c r="L3" s="36">
        <v>65</v>
      </c>
      <c r="M3" s="36">
        <v>7</v>
      </c>
      <c r="N3" s="36"/>
      <c r="O3" s="36"/>
      <c r="P3" s="36"/>
      <c r="Q3" s="36"/>
      <c r="R3" s="36"/>
      <c r="S3" s="36"/>
      <c r="T3" s="36"/>
      <c r="U3" s="22">
        <f>SUM(B3:T3)</f>
        <v>132</v>
      </c>
    </row>
    <row r="4" spans="1:21" ht="20.100000000000001" customHeight="1" x14ac:dyDescent="0.3">
      <c r="A4" s="37" t="s">
        <v>28</v>
      </c>
      <c r="B4" s="38"/>
      <c r="C4" s="38">
        <v>95</v>
      </c>
      <c r="D4" s="38">
        <v>21</v>
      </c>
      <c r="E4" s="38"/>
      <c r="F4" s="38"/>
      <c r="G4" s="38"/>
      <c r="H4" s="38"/>
      <c r="I4" s="38"/>
      <c r="J4" s="38"/>
      <c r="K4" s="38"/>
      <c r="L4" s="38">
        <v>66</v>
      </c>
      <c r="M4" s="38">
        <v>26</v>
      </c>
      <c r="N4" s="38"/>
      <c r="O4" s="38"/>
      <c r="P4" s="38"/>
      <c r="Q4" s="38"/>
      <c r="R4" s="38"/>
      <c r="S4" s="38"/>
      <c r="T4" s="38"/>
      <c r="U4" s="24">
        <f t="shared" ref="U4:U25" si="0">SUM(B4:T4)</f>
        <v>208</v>
      </c>
    </row>
    <row r="5" spans="1:21" ht="20.100000000000001" customHeight="1" x14ac:dyDescent="0.3">
      <c r="A5" s="35" t="s">
        <v>29</v>
      </c>
      <c r="B5" s="36"/>
      <c r="C5" s="36">
        <v>39</v>
      </c>
      <c r="D5" s="36">
        <v>19</v>
      </c>
      <c r="E5" s="36"/>
      <c r="F5" s="36"/>
      <c r="G5" s="36"/>
      <c r="H5" s="36"/>
      <c r="I5" s="36"/>
      <c r="J5" s="36"/>
      <c r="K5" s="36">
        <v>11</v>
      </c>
      <c r="L5" s="36">
        <v>20</v>
      </c>
      <c r="M5" s="36">
        <v>11</v>
      </c>
      <c r="N5" s="36"/>
      <c r="O5" s="36"/>
      <c r="P5" s="36"/>
      <c r="Q5" s="36"/>
      <c r="R5" s="36"/>
      <c r="S5" s="36">
        <v>10</v>
      </c>
      <c r="T5" s="36"/>
      <c r="U5" s="22">
        <f t="shared" si="0"/>
        <v>110</v>
      </c>
    </row>
    <row r="6" spans="1:21" ht="20.100000000000001" customHeight="1" x14ac:dyDescent="0.3">
      <c r="A6" s="39" t="s">
        <v>30</v>
      </c>
      <c r="B6" s="38"/>
      <c r="C6" s="38">
        <v>8</v>
      </c>
      <c r="D6" s="38">
        <v>9</v>
      </c>
      <c r="E6" s="38"/>
      <c r="F6" s="38"/>
      <c r="G6" s="38"/>
      <c r="H6" s="38"/>
      <c r="I6" s="38"/>
      <c r="J6" s="38"/>
      <c r="K6" s="38"/>
      <c r="L6" s="38">
        <v>14</v>
      </c>
      <c r="M6" s="38"/>
      <c r="N6" s="38"/>
      <c r="O6" s="38"/>
      <c r="P6" s="38"/>
      <c r="Q6" s="38"/>
      <c r="R6" s="38"/>
      <c r="S6" s="38"/>
      <c r="T6" s="38"/>
      <c r="U6" s="24">
        <f t="shared" si="0"/>
        <v>31</v>
      </c>
    </row>
    <row r="7" spans="1:21" ht="20.100000000000001" customHeight="1" x14ac:dyDescent="0.3">
      <c r="A7" s="35" t="s">
        <v>31</v>
      </c>
      <c r="B7" s="36"/>
      <c r="C7" s="36">
        <v>24</v>
      </c>
      <c r="D7" s="36">
        <v>39</v>
      </c>
      <c r="E7" s="36"/>
      <c r="F7" s="36"/>
      <c r="G7" s="36"/>
      <c r="H7" s="36"/>
      <c r="I7" s="36"/>
      <c r="J7" s="36"/>
      <c r="K7" s="36">
        <v>3</v>
      </c>
      <c r="L7" s="36">
        <v>20</v>
      </c>
      <c r="M7" s="36">
        <v>45</v>
      </c>
      <c r="N7" s="36"/>
      <c r="O7" s="36"/>
      <c r="P7" s="36"/>
      <c r="Q7" s="36"/>
      <c r="R7" s="36"/>
      <c r="S7" s="36"/>
      <c r="T7" s="36"/>
      <c r="U7" s="22">
        <f t="shared" si="0"/>
        <v>131</v>
      </c>
    </row>
    <row r="8" spans="1:21" ht="20.100000000000001" customHeight="1" x14ac:dyDescent="0.3">
      <c r="A8" s="37" t="s">
        <v>32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24">
        <f t="shared" si="0"/>
        <v>0</v>
      </c>
    </row>
    <row r="9" spans="1:21" ht="20.100000000000001" customHeight="1" x14ac:dyDescent="0.3">
      <c r="A9" s="35" t="s">
        <v>41</v>
      </c>
      <c r="B9" s="36"/>
      <c r="C9" s="36">
        <v>35</v>
      </c>
      <c r="D9" s="36">
        <v>39</v>
      </c>
      <c r="E9" s="36"/>
      <c r="F9" s="36"/>
      <c r="G9" s="36"/>
      <c r="H9" s="36"/>
      <c r="I9" s="36"/>
      <c r="J9" s="36"/>
      <c r="K9" s="36"/>
      <c r="L9" s="36">
        <v>31</v>
      </c>
      <c r="M9" s="36">
        <v>27</v>
      </c>
      <c r="N9" s="36"/>
      <c r="O9" s="36"/>
      <c r="P9" s="36"/>
      <c r="Q9" s="36"/>
      <c r="R9" s="36"/>
      <c r="S9" s="36"/>
      <c r="T9" s="36"/>
      <c r="U9" s="22">
        <f t="shared" si="0"/>
        <v>132</v>
      </c>
    </row>
    <row r="10" spans="1:21" ht="20.100000000000001" customHeight="1" x14ac:dyDescent="0.3">
      <c r="A10" s="37" t="s">
        <v>42</v>
      </c>
      <c r="B10" s="38"/>
      <c r="C10" s="38">
        <v>13</v>
      </c>
      <c r="D10" s="38">
        <v>20</v>
      </c>
      <c r="E10" s="38"/>
      <c r="F10" s="38"/>
      <c r="G10" s="38"/>
      <c r="H10" s="38"/>
      <c r="I10" s="38"/>
      <c r="J10" s="38"/>
      <c r="K10" s="38"/>
      <c r="L10" s="38"/>
      <c r="M10" s="38">
        <v>11</v>
      </c>
      <c r="N10" s="38"/>
      <c r="O10" s="38"/>
      <c r="P10" s="38"/>
      <c r="Q10" s="38"/>
      <c r="R10" s="38"/>
      <c r="S10" s="38">
        <v>11</v>
      </c>
      <c r="T10" s="38"/>
      <c r="U10" s="24">
        <f t="shared" si="0"/>
        <v>55</v>
      </c>
    </row>
    <row r="11" spans="1:21" ht="20.100000000000001" customHeight="1" x14ac:dyDescent="0.3">
      <c r="A11" s="35" t="s">
        <v>43</v>
      </c>
      <c r="B11" s="36"/>
      <c r="C11" s="36">
        <v>212</v>
      </c>
      <c r="D11" s="36">
        <v>120</v>
      </c>
      <c r="E11" s="36">
        <v>16</v>
      </c>
      <c r="F11" s="36"/>
      <c r="G11" s="36">
        <v>15</v>
      </c>
      <c r="H11" s="36"/>
      <c r="I11" s="36"/>
      <c r="J11" s="36"/>
      <c r="K11" s="36">
        <v>58</v>
      </c>
      <c r="L11" s="36">
        <v>327</v>
      </c>
      <c r="M11" s="36">
        <v>115</v>
      </c>
      <c r="N11" s="36"/>
      <c r="O11" s="36">
        <v>33</v>
      </c>
      <c r="P11" s="36"/>
      <c r="Q11" s="36"/>
      <c r="R11" s="36">
        <v>46</v>
      </c>
      <c r="S11" s="36">
        <v>49</v>
      </c>
      <c r="T11" s="36"/>
      <c r="U11" s="22">
        <f t="shared" si="0"/>
        <v>991</v>
      </c>
    </row>
    <row r="12" spans="1:21" ht="20.100000000000001" customHeight="1" x14ac:dyDescent="0.3">
      <c r="A12" s="40" t="s">
        <v>44</v>
      </c>
      <c r="B12" s="38"/>
      <c r="C12" s="38">
        <v>83</v>
      </c>
      <c r="D12" s="38">
        <v>94</v>
      </c>
      <c r="E12" s="38"/>
      <c r="F12" s="38"/>
      <c r="G12" s="38"/>
      <c r="H12" s="38"/>
      <c r="I12" s="38"/>
      <c r="J12" s="38"/>
      <c r="K12" s="38">
        <v>8</v>
      </c>
      <c r="L12" s="38">
        <v>117</v>
      </c>
      <c r="M12" s="38">
        <v>110</v>
      </c>
      <c r="N12" s="38"/>
      <c r="O12" s="38"/>
      <c r="P12" s="38"/>
      <c r="Q12" s="38"/>
      <c r="R12" s="38"/>
      <c r="S12" s="38">
        <v>13</v>
      </c>
      <c r="T12" s="38"/>
      <c r="U12" s="24">
        <f t="shared" si="0"/>
        <v>425</v>
      </c>
    </row>
    <row r="13" spans="1:21" ht="20.100000000000001" customHeight="1" x14ac:dyDescent="0.3">
      <c r="A13" s="41" t="s">
        <v>45</v>
      </c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22">
        <f t="shared" si="0"/>
        <v>0</v>
      </c>
    </row>
    <row r="14" spans="1:21" ht="20.100000000000001" customHeight="1" x14ac:dyDescent="0.3">
      <c r="A14" s="40" t="s">
        <v>46</v>
      </c>
      <c r="B14" s="38"/>
      <c r="C14" s="38">
        <v>8</v>
      </c>
      <c r="D14" s="38">
        <v>6</v>
      </c>
      <c r="E14" s="38"/>
      <c r="F14" s="38"/>
      <c r="G14" s="38"/>
      <c r="H14" s="38"/>
      <c r="I14" s="38"/>
      <c r="J14" s="38"/>
      <c r="K14" s="38"/>
      <c r="L14" s="38">
        <v>13</v>
      </c>
      <c r="M14" s="38">
        <v>7</v>
      </c>
      <c r="N14" s="38"/>
      <c r="O14" s="38"/>
      <c r="P14" s="38"/>
      <c r="Q14" s="38"/>
      <c r="R14" s="38"/>
      <c r="S14" s="38"/>
      <c r="T14" s="38"/>
      <c r="U14" s="24">
        <f t="shared" si="0"/>
        <v>34</v>
      </c>
    </row>
    <row r="15" spans="1:21" ht="20.100000000000001" customHeight="1" x14ac:dyDescent="0.3">
      <c r="A15" s="41" t="s">
        <v>47</v>
      </c>
      <c r="B15" s="36"/>
      <c r="C15" s="36">
        <v>61</v>
      </c>
      <c r="D15" s="36">
        <v>42</v>
      </c>
      <c r="E15" s="36"/>
      <c r="F15" s="36"/>
      <c r="G15" s="36"/>
      <c r="H15" s="36"/>
      <c r="I15" s="36"/>
      <c r="J15" s="36"/>
      <c r="K15" s="36"/>
      <c r="L15" s="36">
        <v>71</v>
      </c>
      <c r="M15" s="36">
        <v>47</v>
      </c>
      <c r="N15" s="36"/>
      <c r="O15" s="36"/>
      <c r="P15" s="36"/>
      <c r="Q15" s="36"/>
      <c r="R15" s="36"/>
      <c r="S15" s="36"/>
      <c r="T15" s="36"/>
      <c r="U15" s="22">
        <f t="shared" si="0"/>
        <v>221</v>
      </c>
    </row>
    <row r="16" spans="1:21" ht="20.100000000000001" customHeight="1" x14ac:dyDescent="0.3">
      <c r="A16" s="40" t="s">
        <v>48</v>
      </c>
      <c r="B16" s="38"/>
      <c r="C16" s="38">
        <v>41</v>
      </c>
      <c r="D16" s="38">
        <v>33</v>
      </c>
      <c r="E16" s="38"/>
      <c r="F16" s="38"/>
      <c r="G16" s="38"/>
      <c r="H16" s="38"/>
      <c r="I16" s="38"/>
      <c r="J16" s="38"/>
      <c r="K16" s="38">
        <v>14</v>
      </c>
      <c r="L16" s="38">
        <v>50</v>
      </c>
      <c r="M16" s="38">
        <v>19</v>
      </c>
      <c r="N16" s="38"/>
      <c r="O16" s="38"/>
      <c r="P16" s="38"/>
      <c r="Q16" s="38"/>
      <c r="R16" s="38"/>
      <c r="S16" s="38">
        <v>3</v>
      </c>
      <c r="T16" s="38"/>
      <c r="U16" s="24">
        <f t="shared" si="0"/>
        <v>160</v>
      </c>
    </row>
    <row r="17" spans="1:21" ht="20.100000000000001" customHeight="1" x14ac:dyDescent="0.3">
      <c r="A17" s="41" t="s">
        <v>49</v>
      </c>
      <c r="B17" s="36"/>
      <c r="C17" s="36">
        <v>36</v>
      </c>
      <c r="D17" s="36">
        <v>24</v>
      </c>
      <c r="E17" s="36"/>
      <c r="F17" s="36"/>
      <c r="G17" s="36"/>
      <c r="H17" s="36"/>
      <c r="I17" s="36"/>
      <c r="J17" s="36"/>
      <c r="K17" s="36"/>
      <c r="L17" s="36">
        <v>15</v>
      </c>
      <c r="M17" s="36">
        <v>3</v>
      </c>
      <c r="N17" s="36"/>
      <c r="O17" s="36"/>
      <c r="P17" s="36"/>
      <c r="Q17" s="36"/>
      <c r="R17" s="36"/>
      <c r="S17" s="36"/>
      <c r="T17" s="36"/>
      <c r="U17" s="22">
        <f t="shared" si="0"/>
        <v>78</v>
      </c>
    </row>
    <row r="18" spans="1:21" ht="20.100000000000001" customHeight="1" x14ac:dyDescent="0.3">
      <c r="A18" s="40" t="s">
        <v>50</v>
      </c>
      <c r="B18" s="38"/>
      <c r="C18" s="38">
        <v>48</v>
      </c>
      <c r="D18" s="38">
        <v>12</v>
      </c>
      <c r="E18" s="38"/>
      <c r="F18" s="38"/>
      <c r="G18" s="38"/>
      <c r="H18" s="38"/>
      <c r="I18" s="38"/>
      <c r="J18" s="38"/>
      <c r="K18" s="38"/>
      <c r="L18" s="38">
        <v>30</v>
      </c>
      <c r="M18" s="38">
        <v>16</v>
      </c>
      <c r="N18" s="38"/>
      <c r="O18" s="38"/>
      <c r="P18" s="38"/>
      <c r="Q18" s="38"/>
      <c r="R18" s="38"/>
      <c r="S18" s="38"/>
      <c r="T18" s="38"/>
      <c r="U18" s="24">
        <f t="shared" si="0"/>
        <v>106</v>
      </c>
    </row>
    <row r="19" spans="1:21" ht="20.100000000000001" customHeight="1" x14ac:dyDescent="0.3">
      <c r="A19" s="41" t="s">
        <v>51</v>
      </c>
      <c r="B19" s="36"/>
      <c r="C19" s="36">
        <v>10</v>
      </c>
      <c r="D19" s="36">
        <v>10</v>
      </c>
      <c r="E19" s="36"/>
      <c r="F19" s="36"/>
      <c r="G19" s="36"/>
      <c r="H19" s="36"/>
      <c r="I19" s="36"/>
      <c r="J19" s="36"/>
      <c r="K19" s="36"/>
      <c r="L19" s="36">
        <v>11</v>
      </c>
      <c r="M19" s="36"/>
      <c r="N19" s="36"/>
      <c r="O19" s="36"/>
      <c r="P19" s="36"/>
      <c r="Q19" s="36"/>
      <c r="R19" s="36"/>
      <c r="S19" s="36"/>
      <c r="T19" s="36"/>
      <c r="U19" s="22">
        <f t="shared" si="0"/>
        <v>31</v>
      </c>
    </row>
    <row r="20" spans="1:21" ht="20.100000000000001" customHeight="1" x14ac:dyDescent="0.3">
      <c r="A20" s="40" t="s">
        <v>52</v>
      </c>
      <c r="B20" s="38"/>
      <c r="C20" s="38">
        <v>69</v>
      </c>
      <c r="D20" s="38">
        <v>20</v>
      </c>
      <c r="E20" s="38"/>
      <c r="F20" s="38"/>
      <c r="G20" s="38"/>
      <c r="H20" s="38"/>
      <c r="I20" s="38"/>
      <c r="J20" s="38"/>
      <c r="K20" s="38"/>
      <c r="L20" s="38">
        <v>14</v>
      </c>
      <c r="M20" s="38"/>
      <c r="N20" s="38"/>
      <c r="O20" s="38"/>
      <c r="P20" s="38"/>
      <c r="Q20" s="38"/>
      <c r="R20" s="38"/>
      <c r="S20" s="38"/>
      <c r="T20" s="38"/>
      <c r="U20" s="24">
        <f t="shared" si="0"/>
        <v>103</v>
      </c>
    </row>
    <row r="21" spans="1:21" ht="20.100000000000001" customHeight="1" x14ac:dyDescent="0.3">
      <c r="A21" s="35" t="s">
        <v>53</v>
      </c>
      <c r="B21" s="36"/>
      <c r="C21" s="36">
        <v>349</v>
      </c>
      <c r="D21" s="36">
        <v>196</v>
      </c>
      <c r="E21" s="36"/>
      <c r="F21" s="36"/>
      <c r="G21" s="36"/>
      <c r="H21" s="36"/>
      <c r="I21" s="36"/>
      <c r="J21" s="36"/>
      <c r="K21" s="36"/>
      <c r="L21" s="36">
        <v>266</v>
      </c>
      <c r="M21" s="36">
        <v>100</v>
      </c>
      <c r="N21" s="36"/>
      <c r="O21" s="36">
        <v>82</v>
      </c>
      <c r="P21" s="36"/>
      <c r="Q21" s="36"/>
      <c r="R21" s="36"/>
      <c r="S21" s="36"/>
      <c r="T21" s="36">
        <v>9</v>
      </c>
      <c r="U21" s="22">
        <f t="shared" si="0"/>
        <v>1002</v>
      </c>
    </row>
    <row r="22" spans="1:21" ht="20.100000000000001" customHeight="1" x14ac:dyDescent="0.3">
      <c r="A22" s="37" t="s">
        <v>70</v>
      </c>
      <c r="B22" s="38"/>
      <c r="C22" s="38">
        <v>29</v>
      </c>
      <c r="D22" s="38">
        <v>18</v>
      </c>
      <c r="E22" s="38"/>
      <c r="F22" s="38"/>
      <c r="G22" s="38"/>
      <c r="H22" s="38"/>
      <c r="I22" s="38"/>
      <c r="J22" s="38"/>
      <c r="K22" s="38"/>
      <c r="L22" s="38">
        <v>19</v>
      </c>
      <c r="M22" s="38">
        <v>6</v>
      </c>
      <c r="N22" s="38"/>
      <c r="O22" s="38"/>
      <c r="P22" s="38"/>
      <c r="Q22" s="38"/>
      <c r="R22" s="38"/>
      <c r="S22" s="38"/>
      <c r="T22" s="38"/>
      <c r="U22" s="24">
        <f t="shared" si="0"/>
        <v>72</v>
      </c>
    </row>
    <row r="23" spans="1:21" ht="20.100000000000001" customHeight="1" x14ac:dyDescent="0.3">
      <c r="A23" s="42" t="s">
        <v>71</v>
      </c>
      <c r="B23" s="36"/>
      <c r="C23" s="36">
        <v>21</v>
      </c>
      <c r="D23" s="36">
        <v>51</v>
      </c>
      <c r="E23" s="36"/>
      <c r="F23" s="36"/>
      <c r="G23" s="36">
        <v>9</v>
      </c>
      <c r="H23" s="36"/>
      <c r="I23" s="36"/>
      <c r="J23" s="36"/>
      <c r="K23" s="36">
        <v>11</v>
      </c>
      <c r="L23" s="36"/>
      <c r="M23" s="36">
        <v>41</v>
      </c>
      <c r="N23" s="36"/>
      <c r="O23" s="36"/>
      <c r="P23" s="36"/>
      <c r="Q23" s="36"/>
      <c r="R23" s="36">
        <v>3</v>
      </c>
      <c r="S23" s="36"/>
      <c r="T23" s="36"/>
      <c r="U23" s="22">
        <f t="shared" si="0"/>
        <v>136</v>
      </c>
    </row>
    <row r="24" spans="1:21" ht="20.100000000000001" customHeight="1" x14ac:dyDescent="0.3">
      <c r="A24" s="43" t="s">
        <v>72</v>
      </c>
      <c r="B24" s="38">
        <v>52</v>
      </c>
      <c r="C24" s="38"/>
      <c r="D24" s="38"/>
      <c r="E24" s="38"/>
      <c r="F24" s="38"/>
      <c r="G24" s="38"/>
      <c r="H24" s="38"/>
      <c r="I24" s="38"/>
      <c r="J24" s="38"/>
      <c r="K24" s="38"/>
      <c r="L24" s="38">
        <v>10</v>
      </c>
      <c r="M24" s="38"/>
      <c r="N24" s="38"/>
      <c r="O24" s="38"/>
      <c r="P24" s="38"/>
      <c r="Q24" s="38"/>
      <c r="R24" s="38"/>
      <c r="S24" s="38"/>
      <c r="T24" s="38"/>
      <c r="U24" s="24">
        <f t="shared" si="0"/>
        <v>62</v>
      </c>
    </row>
    <row r="25" spans="1:21" ht="20.100000000000001" customHeight="1" x14ac:dyDescent="0.3">
      <c r="A25" s="42" t="s">
        <v>73</v>
      </c>
      <c r="B25" s="36"/>
      <c r="C25" s="36">
        <v>58</v>
      </c>
      <c r="D25" s="36"/>
      <c r="E25" s="36"/>
      <c r="F25" s="36"/>
      <c r="G25" s="36"/>
      <c r="H25" s="36"/>
      <c r="I25" s="36"/>
      <c r="J25" s="36"/>
      <c r="K25" s="36"/>
      <c r="L25" s="36">
        <v>39</v>
      </c>
      <c r="M25" s="36">
        <v>18</v>
      </c>
      <c r="N25" s="36"/>
      <c r="O25" s="36"/>
      <c r="P25" s="36"/>
      <c r="Q25" s="36"/>
      <c r="R25" s="36"/>
      <c r="S25" s="36"/>
      <c r="T25" s="36"/>
      <c r="U25" s="22">
        <f t="shared" si="0"/>
        <v>115</v>
      </c>
    </row>
    <row r="26" spans="1:21" ht="20.100000000000001" customHeight="1" x14ac:dyDescent="0.3">
      <c r="A26" s="27" t="s">
        <v>74</v>
      </c>
      <c r="B26" s="44" t="s">
        <v>88</v>
      </c>
      <c r="C26" s="45">
        <v>1262</v>
      </c>
      <c r="D26" s="46">
        <f t="shared" ref="D26:T26" si="1">SUM(D3:D25)</f>
        <v>800</v>
      </c>
      <c r="E26" s="46">
        <f t="shared" si="1"/>
        <v>16</v>
      </c>
      <c r="F26" s="46">
        <f t="shared" si="1"/>
        <v>0</v>
      </c>
      <c r="G26" s="46">
        <f t="shared" si="1"/>
        <v>24</v>
      </c>
      <c r="H26" s="46">
        <f t="shared" si="1"/>
        <v>0</v>
      </c>
      <c r="I26" s="46">
        <f t="shared" si="1"/>
        <v>0</v>
      </c>
      <c r="J26" s="46">
        <f t="shared" si="1"/>
        <v>10</v>
      </c>
      <c r="K26" s="46">
        <f t="shared" si="1"/>
        <v>105</v>
      </c>
      <c r="L26" s="45">
        <f t="shared" si="1"/>
        <v>1198</v>
      </c>
      <c r="M26" s="46">
        <f t="shared" si="1"/>
        <v>609</v>
      </c>
      <c r="N26" s="46">
        <f t="shared" si="1"/>
        <v>0</v>
      </c>
      <c r="O26" s="46">
        <f t="shared" si="1"/>
        <v>115</v>
      </c>
      <c r="P26" s="46">
        <f t="shared" si="1"/>
        <v>0</v>
      </c>
      <c r="Q26" s="46">
        <f t="shared" si="1"/>
        <v>0</v>
      </c>
      <c r="R26" s="46">
        <f t="shared" si="1"/>
        <v>49</v>
      </c>
      <c r="S26" s="46">
        <f t="shared" si="1"/>
        <v>86</v>
      </c>
      <c r="T26" s="46">
        <f t="shared" si="1"/>
        <v>9</v>
      </c>
      <c r="U26" s="47">
        <f>SUM(B27,L27:T27)</f>
        <v>4335</v>
      </c>
    </row>
    <row r="27" spans="1:21" ht="24.95" customHeight="1" x14ac:dyDescent="0.2">
      <c r="A27" s="27" t="s">
        <v>76</v>
      </c>
      <c r="B27" s="48">
        <v>2269</v>
      </c>
      <c r="C27" s="49"/>
      <c r="D27" s="49"/>
      <c r="E27" s="49"/>
      <c r="F27" s="49"/>
      <c r="G27" s="49"/>
      <c r="H27" s="49"/>
      <c r="I27" s="49"/>
      <c r="J27" s="49"/>
      <c r="K27" s="50"/>
      <c r="L27" s="51">
        <v>2057</v>
      </c>
      <c r="M27" s="52"/>
      <c r="N27" s="52"/>
      <c r="O27" s="52"/>
      <c r="P27" s="52"/>
      <c r="Q27" s="52"/>
      <c r="R27" s="52"/>
      <c r="S27" s="53"/>
      <c r="T27" s="54">
        <f>SUM(T26)</f>
        <v>9</v>
      </c>
      <c r="U27" s="55"/>
    </row>
  </sheetData>
  <mergeCells count="7">
    <mergeCell ref="A1:A2"/>
    <mergeCell ref="B1:K1"/>
    <mergeCell ref="L1:S1"/>
    <mergeCell ref="U1:U2"/>
    <mergeCell ref="U26:U27"/>
    <mergeCell ref="B27:K27"/>
    <mergeCell ref="L27:S2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2"/>
  <sheetViews>
    <sheetView zoomScale="42" zoomScaleNormal="42" workbookViewId="0">
      <selection activeCell="Y59" sqref="Y59"/>
    </sheetView>
  </sheetViews>
  <sheetFormatPr defaultRowHeight="14.25" x14ac:dyDescent="0.2"/>
  <cols>
    <col min="1" max="1" width="31.5" bestFit="1" customWidth="1"/>
    <col min="2" max="28" width="7.625" customWidth="1"/>
    <col min="29" max="29" width="11.5" customWidth="1"/>
    <col min="30" max="30" width="7.625" customWidth="1"/>
  </cols>
  <sheetData>
    <row r="1" spans="1:30" ht="20.25" x14ac:dyDescent="0.3">
      <c r="A1" s="56" t="s">
        <v>89</v>
      </c>
      <c r="B1" s="71" t="s">
        <v>1</v>
      </c>
      <c r="C1" s="72"/>
      <c r="D1" s="72"/>
      <c r="E1" s="72"/>
      <c r="F1" s="72"/>
      <c r="G1" s="72"/>
      <c r="H1" s="72"/>
      <c r="I1" s="72"/>
      <c r="J1" s="72"/>
      <c r="K1" s="72"/>
      <c r="L1" s="73"/>
      <c r="M1" s="74" t="s">
        <v>2</v>
      </c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6"/>
      <c r="AC1" s="34" t="s">
        <v>3</v>
      </c>
      <c r="AD1" s="4" t="s">
        <v>4</v>
      </c>
    </row>
    <row r="2" spans="1:30" ht="169.5" x14ac:dyDescent="0.2">
      <c r="A2" s="57"/>
      <c r="B2" s="6" t="s">
        <v>90</v>
      </c>
      <c r="C2" s="6" t="s">
        <v>91</v>
      </c>
      <c r="D2" s="6" t="s">
        <v>92</v>
      </c>
      <c r="E2" s="6" t="s">
        <v>93</v>
      </c>
      <c r="F2" s="6" t="s">
        <v>94</v>
      </c>
      <c r="G2" s="6" t="s">
        <v>95</v>
      </c>
      <c r="H2" s="6" t="s">
        <v>96</v>
      </c>
      <c r="I2" s="6" t="s">
        <v>97</v>
      </c>
      <c r="J2" s="6" t="s">
        <v>98</v>
      </c>
      <c r="K2" s="6" t="s">
        <v>99</v>
      </c>
      <c r="L2" s="6" t="s">
        <v>100</v>
      </c>
      <c r="M2" s="6" t="s">
        <v>90</v>
      </c>
      <c r="N2" s="6" t="s">
        <v>91</v>
      </c>
      <c r="O2" s="6" t="s">
        <v>92</v>
      </c>
      <c r="P2" s="6" t="s">
        <v>93</v>
      </c>
      <c r="Q2" s="6" t="s">
        <v>94</v>
      </c>
      <c r="R2" s="6" t="s">
        <v>95</v>
      </c>
      <c r="S2" s="6" t="s">
        <v>96</v>
      </c>
      <c r="T2" s="6" t="s">
        <v>97</v>
      </c>
      <c r="U2" s="6" t="s">
        <v>98</v>
      </c>
      <c r="V2" s="6" t="s">
        <v>99</v>
      </c>
      <c r="W2" s="6" t="s">
        <v>101</v>
      </c>
      <c r="X2" s="6" t="s">
        <v>100</v>
      </c>
      <c r="Y2" s="6" t="s">
        <v>102</v>
      </c>
      <c r="Z2" s="6" t="s">
        <v>103</v>
      </c>
      <c r="AA2" s="6" t="s">
        <v>104</v>
      </c>
      <c r="AB2" s="6" t="s">
        <v>105</v>
      </c>
      <c r="AC2" s="6" t="s">
        <v>104</v>
      </c>
      <c r="AD2" s="8"/>
    </row>
    <row r="3" spans="1:30" ht="20.100000000000001" customHeight="1" x14ac:dyDescent="0.35">
      <c r="A3" s="58" t="s">
        <v>27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10"/>
      <c r="M3" s="36"/>
      <c r="N3" s="36"/>
      <c r="O3" s="36"/>
      <c r="P3" s="36"/>
      <c r="Q3" s="10"/>
      <c r="R3" s="36"/>
      <c r="S3" s="36"/>
      <c r="T3" s="36"/>
      <c r="U3" s="36"/>
      <c r="V3" s="36"/>
      <c r="W3" s="10"/>
      <c r="X3" s="10"/>
      <c r="Y3" s="10"/>
      <c r="Z3" s="10"/>
      <c r="AA3" s="10"/>
      <c r="AB3" s="36"/>
      <c r="AC3" s="10"/>
      <c r="AD3" s="10"/>
    </row>
    <row r="4" spans="1:30" ht="20.100000000000001" customHeight="1" x14ac:dyDescent="0.35">
      <c r="A4" s="59" t="s">
        <v>28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13"/>
      <c r="M4" s="38"/>
      <c r="N4" s="38"/>
      <c r="O4" s="38"/>
      <c r="P4" s="38"/>
      <c r="Q4" s="13"/>
      <c r="R4" s="38"/>
      <c r="S4" s="38"/>
      <c r="T4" s="38"/>
      <c r="U4" s="38"/>
      <c r="V4" s="38"/>
      <c r="W4" s="13"/>
      <c r="X4" s="13"/>
      <c r="Y4" s="13"/>
      <c r="Z4" s="13"/>
      <c r="AA4" s="13"/>
      <c r="AB4" s="38"/>
      <c r="AC4" s="13"/>
      <c r="AD4" s="13"/>
    </row>
    <row r="5" spans="1:30" ht="20.100000000000001" customHeight="1" x14ac:dyDescent="0.35">
      <c r="A5" s="58" t="s">
        <v>29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10"/>
      <c r="M5" s="36"/>
      <c r="N5" s="36"/>
      <c r="O5" s="36"/>
      <c r="P5" s="36"/>
      <c r="Q5" s="10"/>
      <c r="R5" s="36"/>
      <c r="S5" s="36"/>
      <c r="T5" s="36"/>
      <c r="U5" s="36"/>
      <c r="V5" s="36"/>
      <c r="W5" s="10"/>
      <c r="X5" s="10"/>
      <c r="Y5" s="10"/>
      <c r="Z5" s="10"/>
      <c r="AA5" s="10"/>
      <c r="AB5" s="36"/>
      <c r="AC5" s="10"/>
      <c r="AD5" s="10"/>
    </row>
    <row r="6" spans="1:30" ht="20.100000000000001" customHeight="1" x14ac:dyDescent="0.35">
      <c r="A6" s="60" t="s">
        <v>30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13"/>
      <c r="M6" s="38"/>
      <c r="N6" s="38"/>
      <c r="O6" s="38"/>
      <c r="P6" s="38"/>
      <c r="Q6" s="13"/>
      <c r="R6" s="38"/>
      <c r="S6" s="38"/>
      <c r="T6" s="38"/>
      <c r="U6" s="38"/>
      <c r="V6" s="38"/>
      <c r="W6" s="13">
        <v>22</v>
      </c>
      <c r="X6" s="13">
        <v>3</v>
      </c>
      <c r="Y6" s="13">
        <v>9</v>
      </c>
      <c r="Z6" s="13"/>
      <c r="AA6" s="13">
        <v>13</v>
      </c>
      <c r="AB6" s="38">
        <v>11</v>
      </c>
      <c r="AC6" s="13"/>
      <c r="AD6" s="13">
        <v>58</v>
      </c>
    </row>
    <row r="7" spans="1:30" ht="20.100000000000001" customHeight="1" x14ac:dyDescent="0.35">
      <c r="A7" s="58" t="s">
        <v>31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10"/>
      <c r="M7" s="36"/>
      <c r="N7" s="36"/>
      <c r="O7" s="36"/>
      <c r="P7" s="36"/>
      <c r="Q7" s="10"/>
      <c r="R7" s="36"/>
      <c r="S7" s="36"/>
      <c r="T7" s="36"/>
      <c r="U7" s="36"/>
      <c r="V7" s="36"/>
      <c r="W7" s="10"/>
      <c r="X7" s="10"/>
      <c r="Y7" s="10"/>
      <c r="Z7" s="10"/>
      <c r="AA7" s="10"/>
      <c r="AB7" s="36"/>
      <c r="AC7" s="10"/>
      <c r="AD7" s="10"/>
    </row>
    <row r="8" spans="1:30" ht="20.100000000000001" customHeight="1" x14ac:dyDescent="0.35">
      <c r="A8" s="59" t="s">
        <v>32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13"/>
      <c r="M8" s="38"/>
      <c r="N8" s="38"/>
      <c r="O8" s="38"/>
      <c r="P8" s="38"/>
      <c r="Q8" s="13"/>
      <c r="R8" s="38"/>
      <c r="S8" s="38"/>
      <c r="T8" s="38"/>
      <c r="U8" s="38"/>
      <c r="V8" s="38"/>
      <c r="W8" s="13"/>
      <c r="X8" s="13"/>
      <c r="Y8" s="13"/>
      <c r="Z8" s="13"/>
      <c r="AA8" s="13"/>
      <c r="AB8" s="38"/>
      <c r="AC8" s="13"/>
      <c r="AD8" s="13"/>
    </row>
    <row r="9" spans="1:30" ht="20.100000000000001" customHeight="1" x14ac:dyDescent="0.35">
      <c r="A9" s="58" t="s">
        <v>41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10"/>
      <c r="M9" s="36"/>
      <c r="N9" s="36"/>
      <c r="O9" s="36"/>
      <c r="P9" s="36"/>
      <c r="Q9" s="10"/>
      <c r="R9" s="36"/>
      <c r="S9" s="36"/>
      <c r="T9" s="36"/>
      <c r="U9" s="36"/>
      <c r="V9" s="36"/>
      <c r="W9" s="10"/>
      <c r="X9" s="10"/>
      <c r="Y9" s="10"/>
      <c r="Z9" s="10"/>
      <c r="AA9" s="10"/>
      <c r="AB9" s="36"/>
      <c r="AC9" s="10"/>
      <c r="AD9" s="10"/>
    </row>
    <row r="10" spans="1:30" ht="20.100000000000001" customHeight="1" x14ac:dyDescent="0.35">
      <c r="A10" s="59" t="s">
        <v>42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13"/>
      <c r="M10" s="38"/>
      <c r="N10" s="38"/>
      <c r="O10" s="38"/>
      <c r="P10" s="38"/>
      <c r="Q10" s="13"/>
      <c r="R10" s="38"/>
      <c r="S10" s="38"/>
      <c r="T10" s="38"/>
      <c r="U10" s="38"/>
      <c r="V10" s="38"/>
      <c r="W10" s="13"/>
      <c r="X10" s="13"/>
      <c r="Y10" s="13"/>
      <c r="Z10" s="13"/>
      <c r="AA10" s="13"/>
      <c r="AB10" s="38"/>
      <c r="AC10" s="13"/>
      <c r="AD10" s="13"/>
    </row>
    <row r="11" spans="1:30" ht="20.100000000000001" customHeight="1" x14ac:dyDescent="0.35">
      <c r="A11" s="58" t="s">
        <v>43</v>
      </c>
      <c r="B11" s="36">
        <v>18</v>
      </c>
      <c r="C11" s="36">
        <v>7</v>
      </c>
      <c r="D11" s="36">
        <v>6</v>
      </c>
      <c r="E11" s="36">
        <v>7</v>
      </c>
      <c r="F11" s="36"/>
      <c r="G11" s="36">
        <v>13</v>
      </c>
      <c r="H11" s="36">
        <v>55</v>
      </c>
      <c r="I11" s="36">
        <v>15</v>
      </c>
      <c r="J11" s="36">
        <v>88</v>
      </c>
      <c r="K11" s="36">
        <v>22</v>
      </c>
      <c r="L11" s="10"/>
      <c r="M11" s="36">
        <v>23</v>
      </c>
      <c r="N11" s="36">
        <v>4</v>
      </c>
      <c r="O11" s="36">
        <v>3</v>
      </c>
      <c r="P11" s="36">
        <v>7</v>
      </c>
      <c r="Q11" s="10"/>
      <c r="R11" s="36">
        <v>11</v>
      </c>
      <c r="S11" s="36">
        <v>68</v>
      </c>
      <c r="T11" s="36">
        <v>7</v>
      </c>
      <c r="U11" s="36">
        <v>85</v>
      </c>
      <c r="V11" s="36">
        <v>22</v>
      </c>
      <c r="W11" s="10"/>
      <c r="X11" s="10"/>
      <c r="Y11" s="10"/>
      <c r="Z11" s="10"/>
      <c r="AA11" s="10"/>
      <c r="AB11" s="36"/>
      <c r="AC11" s="10"/>
      <c r="AD11" s="10">
        <f>SUM(B11:V11)</f>
        <v>461</v>
      </c>
    </row>
    <row r="12" spans="1:30" ht="20.100000000000001" customHeight="1" x14ac:dyDescent="0.3">
      <c r="A12" s="61" t="s">
        <v>44</v>
      </c>
      <c r="B12" s="38"/>
      <c r="C12" s="38"/>
      <c r="D12" s="38"/>
      <c r="E12" s="38"/>
      <c r="F12" s="38">
        <v>15</v>
      </c>
      <c r="G12" s="38">
        <v>3</v>
      </c>
      <c r="H12" s="38">
        <v>13</v>
      </c>
      <c r="I12" s="38"/>
      <c r="J12" s="38">
        <v>24</v>
      </c>
      <c r="K12" s="38"/>
      <c r="L12" s="13"/>
      <c r="M12" s="38"/>
      <c r="N12" s="38"/>
      <c r="O12" s="38"/>
      <c r="P12" s="38"/>
      <c r="Q12" s="13">
        <v>10</v>
      </c>
      <c r="R12" s="38"/>
      <c r="S12" s="38">
        <v>6</v>
      </c>
      <c r="T12" s="38"/>
      <c r="U12" s="38">
        <v>4</v>
      </c>
      <c r="V12" s="38"/>
      <c r="W12" s="13"/>
      <c r="X12" s="13"/>
      <c r="Y12" s="13"/>
      <c r="Z12" s="13"/>
      <c r="AA12" s="13"/>
      <c r="AB12" s="38"/>
      <c r="AC12" s="13"/>
      <c r="AD12" s="13">
        <f>SUM(F12:U12)</f>
        <v>75</v>
      </c>
    </row>
    <row r="13" spans="1:30" ht="20.100000000000001" customHeight="1" x14ac:dyDescent="0.3">
      <c r="A13" s="62" t="s">
        <v>45</v>
      </c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10"/>
      <c r="M13" s="36"/>
      <c r="N13" s="36"/>
      <c r="O13" s="36"/>
      <c r="P13" s="36"/>
      <c r="Q13" s="10"/>
      <c r="R13" s="36"/>
      <c r="S13" s="36"/>
      <c r="T13" s="36"/>
      <c r="U13" s="36"/>
      <c r="V13" s="36"/>
      <c r="W13" s="10"/>
      <c r="X13" s="10"/>
      <c r="Y13" s="10"/>
      <c r="Z13" s="10"/>
      <c r="AA13" s="10"/>
      <c r="AB13" s="36"/>
      <c r="AC13" s="10"/>
      <c r="AD13" s="10"/>
    </row>
    <row r="14" spans="1:30" ht="20.100000000000001" customHeight="1" x14ac:dyDescent="0.3">
      <c r="A14" s="61" t="s">
        <v>46</v>
      </c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13"/>
      <c r="M14" s="38"/>
      <c r="N14" s="38"/>
      <c r="O14" s="38"/>
      <c r="P14" s="38"/>
      <c r="Q14" s="13"/>
      <c r="R14" s="38"/>
      <c r="S14" s="38"/>
      <c r="T14" s="38"/>
      <c r="U14" s="38"/>
      <c r="V14" s="38"/>
      <c r="W14" s="13"/>
      <c r="X14" s="13"/>
      <c r="Y14" s="13"/>
      <c r="Z14" s="13"/>
      <c r="AA14" s="13"/>
      <c r="AB14" s="38"/>
      <c r="AC14" s="13"/>
      <c r="AD14" s="13"/>
    </row>
    <row r="15" spans="1:30" ht="20.100000000000001" customHeight="1" x14ac:dyDescent="0.3">
      <c r="A15" s="62" t="s">
        <v>47</v>
      </c>
      <c r="B15" s="36"/>
      <c r="C15" s="36"/>
      <c r="D15" s="36"/>
      <c r="E15" s="36"/>
      <c r="F15" s="36"/>
      <c r="G15" s="36"/>
      <c r="H15" s="36"/>
      <c r="I15" s="36"/>
      <c r="J15" s="36">
        <v>11</v>
      </c>
      <c r="K15" s="36"/>
      <c r="L15" s="10"/>
      <c r="M15" s="36"/>
      <c r="N15" s="36"/>
      <c r="O15" s="36"/>
      <c r="P15" s="36"/>
      <c r="Q15" s="10"/>
      <c r="R15" s="36"/>
      <c r="S15" s="36"/>
      <c r="T15" s="36"/>
      <c r="U15" s="36"/>
      <c r="V15" s="36"/>
      <c r="W15" s="10"/>
      <c r="X15" s="10"/>
      <c r="Y15" s="10"/>
      <c r="Z15" s="10"/>
      <c r="AA15" s="10"/>
      <c r="AB15" s="36"/>
      <c r="AC15" s="10"/>
      <c r="AD15" s="10">
        <f>SUM(J15)</f>
        <v>11</v>
      </c>
    </row>
    <row r="16" spans="1:30" ht="20.100000000000001" customHeight="1" x14ac:dyDescent="0.3">
      <c r="A16" s="61" t="s">
        <v>48</v>
      </c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13"/>
      <c r="M16" s="38"/>
      <c r="N16" s="38"/>
      <c r="O16" s="38"/>
      <c r="P16" s="38"/>
      <c r="Q16" s="13"/>
      <c r="R16" s="38"/>
      <c r="S16" s="38"/>
      <c r="T16" s="38"/>
      <c r="U16" s="38"/>
      <c r="V16" s="38"/>
      <c r="W16" s="13"/>
      <c r="X16" s="13"/>
      <c r="Y16" s="13"/>
      <c r="Z16" s="13"/>
      <c r="AA16" s="13"/>
      <c r="AB16" s="38"/>
      <c r="AC16" s="13"/>
      <c r="AD16" s="13"/>
    </row>
    <row r="17" spans="1:32" ht="20.100000000000001" customHeight="1" x14ac:dyDescent="0.3">
      <c r="A17" s="62" t="s">
        <v>49</v>
      </c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10"/>
      <c r="M17" s="36"/>
      <c r="N17" s="36"/>
      <c r="O17" s="36"/>
      <c r="P17" s="36"/>
      <c r="Q17" s="10"/>
      <c r="R17" s="36"/>
      <c r="S17" s="36"/>
      <c r="T17" s="36"/>
      <c r="U17" s="36"/>
      <c r="V17" s="36"/>
      <c r="W17" s="10"/>
      <c r="X17" s="10"/>
      <c r="Y17" s="10"/>
      <c r="Z17" s="10"/>
      <c r="AA17" s="10"/>
      <c r="AB17" s="36"/>
      <c r="AC17" s="10"/>
      <c r="AD17" s="10"/>
    </row>
    <row r="18" spans="1:32" ht="20.100000000000001" customHeight="1" x14ac:dyDescent="0.3">
      <c r="A18" s="61" t="s">
        <v>50</v>
      </c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13"/>
      <c r="M18" s="38"/>
      <c r="N18" s="38"/>
      <c r="O18" s="38"/>
      <c r="P18" s="38"/>
      <c r="Q18" s="13"/>
      <c r="R18" s="38"/>
      <c r="S18" s="38"/>
      <c r="T18" s="38"/>
      <c r="U18" s="38"/>
      <c r="V18" s="38"/>
      <c r="W18" s="13"/>
      <c r="X18" s="13"/>
      <c r="Y18" s="13"/>
      <c r="Z18" s="13"/>
      <c r="AA18" s="13"/>
      <c r="AB18" s="38"/>
      <c r="AC18" s="13"/>
      <c r="AD18" s="13"/>
    </row>
    <row r="19" spans="1:32" ht="20.100000000000001" customHeight="1" x14ac:dyDescent="0.3">
      <c r="A19" s="62" t="s">
        <v>51</v>
      </c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10"/>
      <c r="M19" s="36"/>
      <c r="N19" s="36"/>
      <c r="O19" s="36"/>
      <c r="P19" s="36"/>
      <c r="Q19" s="10"/>
      <c r="R19" s="36"/>
      <c r="S19" s="36"/>
      <c r="T19" s="36"/>
      <c r="U19" s="36"/>
      <c r="V19" s="36"/>
      <c r="W19" s="10"/>
      <c r="X19" s="10"/>
      <c r="Y19" s="10"/>
      <c r="Z19" s="10"/>
      <c r="AA19" s="10"/>
      <c r="AB19" s="36"/>
      <c r="AC19" s="10"/>
      <c r="AD19" s="10"/>
    </row>
    <row r="20" spans="1:32" ht="20.100000000000001" customHeight="1" x14ac:dyDescent="0.3">
      <c r="A20" s="61" t="s">
        <v>52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13"/>
      <c r="M20" s="38"/>
      <c r="N20" s="38"/>
      <c r="O20" s="38"/>
      <c r="P20" s="38"/>
      <c r="Q20" s="13"/>
      <c r="R20" s="38"/>
      <c r="S20" s="38"/>
      <c r="T20" s="38"/>
      <c r="U20" s="38"/>
      <c r="V20" s="38"/>
      <c r="W20" s="13"/>
      <c r="X20" s="13"/>
      <c r="Y20" s="13"/>
      <c r="Z20" s="13"/>
      <c r="AA20" s="13"/>
      <c r="AB20" s="38"/>
      <c r="AC20" s="13"/>
      <c r="AD20" s="13"/>
    </row>
    <row r="21" spans="1:32" ht="20.100000000000001" customHeight="1" x14ac:dyDescent="0.35">
      <c r="A21" s="63" t="s">
        <v>53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10"/>
      <c r="M21" s="36"/>
      <c r="N21" s="36"/>
      <c r="O21" s="36"/>
      <c r="P21" s="36"/>
      <c r="Q21" s="10"/>
      <c r="R21" s="36"/>
      <c r="S21" s="36"/>
      <c r="T21" s="36"/>
      <c r="U21" s="36"/>
      <c r="V21" s="36"/>
      <c r="W21" s="10"/>
      <c r="X21" s="10"/>
      <c r="Y21" s="10"/>
      <c r="Z21" s="10"/>
      <c r="AA21" s="10"/>
      <c r="AB21" s="36"/>
      <c r="AC21" s="10"/>
      <c r="AD21" s="10"/>
    </row>
    <row r="22" spans="1:32" ht="20.100000000000001" customHeight="1" x14ac:dyDescent="0.35">
      <c r="A22" s="64" t="s">
        <v>70</v>
      </c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13"/>
      <c r="M22" s="38"/>
      <c r="N22" s="38"/>
      <c r="O22" s="38"/>
      <c r="P22" s="38"/>
      <c r="Q22" s="13"/>
      <c r="R22" s="38"/>
      <c r="S22" s="38"/>
      <c r="T22" s="38"/>
      <c r="U22" s="38"/>
      <c r="V22" s="38"/>
      <c r="W22" s="13"/>
      <c r="X22" s="13"/>
      <c r="Y22" s="13"/>
      <c r="Z22" s="13"/>
      <c r="AA22" s="13"/>
      <c r="AB22" s="38"/>
      <c r="AC22" s="13"/>
      <c r="AD22" s="13"/>
    </row>
    <row r="23" spans="1:32" ht="20.100000000000001" customHeight="1" x14ac:dyDescent="0.3">
      <c r="A23" s="65" t="s">
        <v>71</v>
      </c>
      <c r="B23" s="36"/>
      <c r="C23" s="36"/>
      <c r="D23" s="36"/>
      <c r="E23" s="36"/>
      <c r="F23" s="36"/>
      <c r="G23" s="36"/>
      <c r="H23" s="36">
        <v>19</v>
      </c>
      <c r="I23" s="36"/>
      <c r="J23" s="36"/>
      <c r="K23" s="36"/>
      <c r="L23" s="10"/>
      <c r="M23" s="36"/>
      <c r="N23" s="36"/>
      <c r="O23" s="36"/>
      <c r="P23" s="36"/>
      <c r="Q23" s="10"/>
      <c r="R23" s="36"/>
      <c r="S23" s="36">
        <v>10</v>
      </c>
      <c r="T23" s="36"/>
      <c r="U23" s="36">
        <v>8</v>
      </c>
      <c r="V23" s="36"/>
      <c r="W23" s="10"/>
      <c r="X23" s="10"/>
      <c r="Y23" s="10"/>
      <c r="Z23" s="10"/>
      <c r="AA23" s="10"/>
      <c r="AB23" s="36"/>
      <c r="AC23" s="10"/>
      <c r="AD23" s="10">
        <f>SUM(H23:AC23)</f>
        <v>37</v>
      </c>
    </row>
    <row r="24" spans="1:32" ht="20.100000000000001" customHeight="1" x14ac:dyDescent="0.3">
      <c r="A24" s="66" t="s">
        <v>72</v>
      </c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13">
        <v>73</v>
      </c>
      <c r="M24" s="38"/>
      <c r="N24" s="38"/>
      <c r="O24" s="38"/>
      <c r="P24" s="38"/>
      <c r="Q24" s="13"/>
      <c r="R24" s="38"/>
      <c r="S24" s="38"/>
      <c r="T24" s="38"/>
      <c r="U24" s="38"/>
      <c r="V24" s="38"/>
      <c r="W24" s="13"/>
      <c r="X24" s="13"/>
      <c r="Y24" s="13"/>
      <c r="Z24" s="13">
        <v>25</v>
      </c>
      <c r="AA24" s="13">
        <v>59</v>
      </c>
      <c r="AB24" s="38"/>
      <c r="AC24" s="13">
        <v>20</v>
      </c>
      <c r="AD24" s="13">
        <f>SUM(G24:AC24)</f>
        <v>177</v>
      </c>
    </row>
    <row r="25" spans="1:32" ht="20.100000000000001" customHeight="1" x14ac:dyDescent="0.3">
      <c r="A25" s="65" t="s">
        <v>73</v>
      </c>
      <c r="B25" s="36"/>
      <c r="C25" s="36"/>
      <c r="D25" s="36"/>
      <c r="E25" s="36"/>
      <c r="F25" s="36"/>
      <c r="G25" s="36"/>
      <c r="H25" s="36"/>
      <c r="I25" s="36"/>
      <c r="J25" s="36">
        <v>12</v>
      </c>
      <c r="K25" s="36"/>
      <c r="L25" s="10"/>
      <c r="M25" s="36"/>
      <c r="N25" s="36"/>
      <c r="O25" s="36"/>
      <c r="P25" s="36"/>
      <c r="Q25" s="10"/>
      <c r="R25" s="36"/>
      <c r="S25" s="36"/>
      <c r="T25" s="36"/>
      <c r="U25" s="36"/>
      <c r="V25" s="36"/>
      <c r="W25" s="10"/>
      <c r="X25" s="10"/>
      <c r="Y25" s="10"/>
      <c r="Z25" s="10"/>
      <c r="AA25" s="10"/>
      <c r="AB25" s="36"/>
      <c r="AC25" s="10"/>
      <c r="AD25" s="10">
        <v>12</v>
      </c>
    </row>
    <row r="26" spans="1:32" ht="20.100000000000001" customHeight="1" x14ac:dyDescent="0.3">
      <c r="A26" s="27" t="s">
        <v>74</v>
      </c>
      <c r="B26" s="44" t="s">
        <v>106</v>
      </c>
      <c r="C26" s="67">
        <v>7</v>
      </c>
      <c r="D26" s="46">
        <v>6</v>
      </c>
      <c r="E26" s="46">
        <v>7</v>
      </c>
      <c r="F26" s="16" t="s">
        <v>107</v>
      </c>
      <c r="G26" s="44" t="s">
        <v>108</v>
      </c>
      <c r="H26" s="67">
        <v>87</v>
      </c>
      <c r="I26" s="46">
        <f t="shared" ref="I26" si="0">SUM(I3:I25)</f>
        <v>15</v>
      </c>
      <c r="J26" s="44" t="s">
        <v>109</v>
      </c>
      <c r="K26" s="67">
        <v>22</v>
      </c>
      <c r="L26" s="16" t="s">
        <v>110</v>
      </c>
      <c r="M26" s="46">
        <v>23</v>
      </c>
      <c r="N26" s="46">
        <v>4</v>
      </c>
      <c r="O26" s="46">
        <v>3</v>
      </c>
      <c r="P26" s="68">
        <v>7</v>
      </c>
      <c r="Q26" s="69">
        <v>10</v>
      </c>
      <c r="R26" s="46">
        <f t="shared" ref="R26:T26" si="1">SUM(R3:R25)</f>
        <v>11</v>
      </c>
      <c r="S26" s="46">
        <f t="shared" si="1"/>
        <v>84</v>
      </c>
      <c r="T26" s="46">
        <f t="shared" si="1"/>
        <v>7</v>
      </c>
      <c r="U26" s="46">
        <v>97</v>
      </c>
      <c r="V26" s="68">
        <v>22</v>
      </c>
      <c r="W26" s="70">
        <f>SUM(W6:W25)</f>
        <v>22</v>
      </c>
      <c r="X26" s="70">
        <f t="shared" ref="X26:AA26" si="2">SUM(X6:X25)</f>
        <v>3</v>
      </c>
      <c r="Y26" s="70">
        <f t="shared" si="2"/>
        <v>9</v>
      </c>
      <c r="Z26" s="70">
        <f t="shared" si="2"/>
        <v>25</v>
      </c>
      <c r="AA26" s="70">
        <f t="shared" si="2"/>
        <v>72</v>
      </c>
      <c r="AB26" s="13">
        <f>SUM(AB6:AB25)</f>
        <v>11</v>
      </c>
      <c r="AC26" s="70">
        <f t="shared" ref="AC26" si="3">SUM(AC6:AC25)</f>
        <v>20</v>
      </c>
      <c r="AD26" s="28">
        <f>SUM(B27,M27,AC27)</f>
        <v>824</v>
      </c>
    </row>
    <row r="27" spans="1:32" ht="24.95" customHeight="1" x14ac:dyDescent="0.2">
      <c r="A27" s="27" t="s">
        <v>76</v>
      </c>
      <c r="B27" s="48">
        <v>394</v>
      </c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52">
        <v>410</v>
      </c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3"/>
      <c r="AC27" s="31">
        <v>20</v>
      </c>
      <c r="AD27" s="32"/>
    </row>
    <row r="30" spans="1:32" x14ac:dyDescent="0.2"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</row>
    <row r="31" spans="1:32" x14ac:dyDescent="0.2">
      <c r="B31" s="77"/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</row>
    <row r="32" spans="1:32" x14ac:dyDescent="0.2">
      <c r="A32" s="77"/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</row>
    <row r="33" spans="1:32" x14ac:dyDescent="0.2">
      <c r="A33" s="77"/>
      <c r="B33" s="77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77"/>
      <c r="AE33" s="77"/>
      <c r="AF33" s="77"/>
    </row>
    <row r="34" spans="1:32" x14ac:dyDescent="0.2">
      <c r="A34" s="77"/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77"/>
    </row>
    <row r="35" spans="1:32" x14ac:dyDescent="0.2">
      <c r="A35" s="77"/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  <c r="AC35" s="77"/>
      <c r="AD35" s="77"/>
      <c r="AE35" s="77"/>
      <c r="AF35" s="77"/>
    </row>
    <row r="36" spans="1:32" x14ac:dyDescent="0.2">
      <c r="A36" s="77"/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</row>
    <row r="37" spans="1:32" x14ac:dyDescent="0.2">
      <c r="A37" s="77"/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7"/>
    </row>
    <row r="38" spans="1:32" x14ac:dyDescent="0.2">
      <c r="A38" s="77"/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</row>
    <row r="39" spans="1:32" ht="20.25" x14ac:dyDescent="0.3">
      <c r="A39" s="77"/>
      <c r="B39" s="77"/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9"/>
      <c r="P39" s="79"/>
      <c r="Q39" s="79"/>
      <c r="R39" s="79"/>
      <c r="S39" s="78"/>
      <c r="T39" s="79"/>
      <c r="U39" s="79"/>
      <c r="V39" s="79"/>
      <c r="W39" s="79"/>
      <c r="X39" s="79"/>
      <c r="Y39" s="80"/>
      <c r="Z39" s="80"/>
      <c r="AA39" s="80"/>
      <c r="AB39" s="80"/>
      <c r="AC39" s="80"/>
      <c r="AD39" s="79"/>
      <c r="AE39" s="80"/>
      <c r="AF39" s="77"/>
    </row>
    <row r="40" spans="1:32" x14ac:dyDescent="0.2">
      <c r="A40" s="77"/>
      <c r="B40" s="77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</row>
    <row r="41" spans="1:32" x14ac:dyDescent="0.2">
      <c r="A41" s="77"/>
      <c r="B41" s="77"/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</row>
    <row r="42" spans="1:32" x14ac:dyDescent="0.2">
      <c r="A42" s="77"/>
      <c r="B42" s="77"/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7"/>
      <c r="AC42" s="77"/>
      <c r="AD42" s="77"/>
      <c r="AE42" s="77"/>
      <c r="AF42" s="77"/>
    </row>
    <row r="43" spans="1:32" x14ac:dyDescent="0.2">
      <c r="A43" s="77"/>
      <c r="B43" s="77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77"/>
    </row>
    <row r="44" spans="1:32" x14ac:dyDescent="0.2">
      <c r="A44" s="77"/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</row>
    <row r="45" spans="1:32" x14ac:dyDescent="0.2">
      <c r="A45" s="77"/>
      <c r="B45" s="77"/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/>
      <c r="AC45" s="77"/>
      <c r="AD45" s="77"/>
      <c r="AE45" s="77"/>
      <c r="AF45" s="77"/>
    </row>
    <row r="46" spans="1:32" x14ac:dyDescent="0.2">
      <c r="A46" s="77"/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7"/>
      <c r="AC46" s="77"/>
      <c r="AD46" s="77"/>
      <c r="AE46" s="77"/>
      <c r="AF46" s="77"/>
    </row>
    <row r="47" spans="1:32" x14ac:dyDescent="0.2">
      <c r="A47" s="77"/>
      <c r="B47" s="77"/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7"/>
      <c r="AC47" s="77"/>
      <c r="AD47" s="77"/>
      <c r="AE47" s="77"/>
      <c r="AF47" s="77"/>
    </row>
    <row r="48" spans="1:32" x14ac:dyDescent="0.2">
      <c r="A48" s="77"/>
      <c r="B48" s="77"/>
      <c r="C48" s="77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7"/>
      <c r="AC48" s="77"/>
      <c r="AD48" s="77"/>
      <c r="AE48" s="77"/>
      <c r="AF48" s="77"/>
    </row>
    <row r="49" spans="1:32" x14ac:dyDescent="0.2">
      <c r="A49" s="77"/>
      <c r="B49" s="77"/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7"/>
      <c r="AC49" s="77"/>
      <c r="AD49" s="77"/>
      <c r="AE49" s="77"/>
      <c r="AF49" s="77"/>
    </row>
    <row r="50" spans="1:32" x14ac:dyDescent="0.2">
      <c r="A50" s="77"/>
      <c r="B50" s="77"/>
      <c r="C50" s="77"/>
      <c r="D50" s="77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7"/>
      <c r="AC50" s="77"/>
      <c r="AD50" s="77"/>
      <c r="AE50" s="77"/>
      <c r="AF50" s="77"/>
    </row>
    <row r="51" spans="1:32" x14ac:dyDescent="0.2">
      <c r="A51" s="77"/>
      <c r="B51" s="77"/>
      <c r="C51" s="77"/>
      <c r="D51" s="77"/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  <c r="AA51" s="77"/>
      <c r="AB51" s="77"/>
      <c r="AC51" s="77"/>
      <c r="AD51" s="77"/>
      <c r="AE51" s="77"/>
      <c r="AF51" s="77"/>
    </row>
    <row r="52" spans="1:32" x14ac:dyDescent="0.2">
      <c r="A52" s="77"/>
      <c r="B52" s="77"/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  <c r="AB52" s="77"/>
      <c r="AC52" s="77"/>
      <c r="AD52" s="77"/>
      <c r="AE52" s="77"/>
      <c r="AF52" s="77"/>
    </row>
    <row r="53" spans="1:32" x14ac:dyDescent="0.2">
      <c r="A53" s="77"/>
      <c r="B53" s="77"/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7"/>
      <c r="AB53" s="77"/>
      <c r="AC53" s="77"/>
      <c r="AD53" s="77"/>
      <c r="AE53" s="77"/>
      <c r="AF53" s="77"/>
    </row>
    <row r="54" spans="1:32" ht="20.25" x14ac:dyDescent="0.3">
      <c r="A54" s="77"/>
      <c r="B54" s="77"/>
      <c r="C54" s="77"/>
      <c r="D54" s="81"/>
      <c r="E54" s="78"/>
      <c r="F54" s="79"/>
      <c r="G54" s="79"/>
      <c r="H54" s="81"/>
      <c r="I54" s="81"/>
      <c r="J54" s="78"/>
      <c r="K54" s="79"/>
      <c r="L54" s="81"/>
      <c r="M54" s="78"/>
      <c r="N54" s="81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/>
      <c r="AB54" s="77"/>
      <c r="AC54" s="77"/>
      <c r="AD54" s="77"/>
      <c r="AE54" s="77"/>
      <c r="AF54" s="77"/>
    </row>
    <row r="55" spans="1:32" x14ac:dyDescent="0.2">
      <c r="A55" s="77"/>
      <c r="B55" s="77"/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7"/>
      <c r="AB55" s="77"/>
      <c r="AC55" s="77"/>
      <c r="AD55" s="77"/>
      <c r="AE55" s="77"/>
      <c r="AF55" s="77"/>
    </row>
    <row r="56" spans="1:32" x14ac:dyDescent="0.2">
      <c r="A56" s="77"/>
      <c r="B56" s="77"/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7"/>
      <c r="AB56" s="77"/>
      <c r="AC56" s="77"/>
      <c r="AD56" s="77"/>
      <c r="AE56" s="77"/>
      <c r="AF56" s="77"/>
    </row>
    <row r="57" spans="1:32" x14ac:dyDescent="0.2">
      <c r="A57" s="77"/>
      <c r="B57" s="77"/>
      <c r="C57" s="77"/>
      <c r="D57" s="77"/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7"/>
      <c r="AB57" s="77"/>
      <c r="AC57" s="77"/>
      <c r="AD57" s="77"/>
      <c r="AE57" s="77"/>
      <c r="AF57" s="77"/>
    </row>
    <row r="58" spans="1:32" x14ac:dyDescent="0.2">
      <c r="A58" s="77"/>
      <c r="B58" s="77"/>
      <c r="C58" s="77"/>
      <c r="D58" s="77"/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7"/>
      <c r="AB58" s="77"/>
      <c r="AC58" s="77"/>
      <c r="AD58" s="77"/>
      <c r="AE58" s="77"/>
      <c r="AF58" s="77"/>
    </row>
    <row r="59" spans="1:32" x14ac:dyDescent="0.2">
      <c r="A59" s="77"/>
      <c r="B59" s="77"/>
      <c r="C59" s="77"/>
      <c r="D59" s="77"/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7"/>
      <c r="Z59" s="77"/>
      <c r="AA59" s="77"/>
      <c r="AB59" s="77"/>
      <c r="AC59" s="77"/>
      <c r="AD59" s="77"/>
      <c r="AE59" s="77"/>
      <c r="AF59" s="77"/>
    </row>
    <row r="60" spans="1:32" x14ac:dyDescent="0.2">
      <c r="A60" s="77"/>
      <c r="B60" s="77"/>
      <c r="C60" s="77"/>
      <c r="D60" s="77"/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/>
      <c r="P60" s="77"/>
      <c r="Q60" s="77"/>
      <c r="R60" s="77"/>
      <c r="S60" s="77"/>
      <c r="T60" s="77"/>
      <c r="U60" s="77"/>
      <c r="V60" s="77"/>
      <c r="W60" s="77"/>
      <c r="X60" s="77"/>
      <c r="Y60" s="77"/>
      <c r="Z60" s="77"/>
      <c r="AA60" s="77"/>
      <c r="AB60" s="77"/>
      <c r="AC60" s="77"/>
      <c r="AD60" s="77"/>
      <c r="AE60" s="77"/>
      <c r="AF60" s="77"/>
    </row>
    <row r="61" spans="1:32" x14ac:dyDescent="0.2">
      <c r="A61" s="77"/>
      <c r="B61" s="77"/>
      <c r="C61" s="77"/>
      <c r="D61" s="77"/>
      <c r="E61" s="77"/>
      <c r="F61" s="77"/>
      <c r="G61" s="77"/>
      <c r="H61" s="77"/>
      <c r="I61" s="77"/>
      <c r="J61" s="77"/>
      <c r="K61" s="77"/>
      <c r="L61" s="77"/>
      <c r="M61" s="77"/>
      <c r="N61" s="77"/>
      <c r="O61" s="77"/>
      <c r="P61" s="77"/>
      <c r="Q61" s="77"/>
      <c r="R61" s="77"/>
      <c r="S61" s="77"/>
      <c r="T61" s="77"/>
      <c r="U61" s="77"/>
      <c r="V61" s="77"/>
      <c r="W61" s="77"/>
      <c r="X61" s="77"/>
      <c r="Y61" s="77"/>
      <c r="Z61" s="77"/>
      <c r="AA61" s="77"/>
      <c r="AB61" s="77"/>
      <c r="AC61" s="77"/>
      <c r="AD61" s="77"/>
      <c r="AE61" s="77"/>
      <c r="AF61" s="77"/>
    </row>
    <row r="62" spans="1:32" x14ac:dyDescent="0.2">
      <c r="A62" s="77"/>
      <c r="B62" s="77"/>
      <c r="C62" s="77"/>
      <c r="D62" s="77"/>
      <c r="E62" s="77"/>
      <c r="F62" s="77"/>
      <c r="G62" s="77"/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7"/>
      <c r="Z62" s="77"/>
      <c r="AA62" s="77"/>
      <c r="AB62" s="77"/>
      <c r="AC62" s="77"/>
      <c r="AD62" s="77"/>
      <c r="AE62" s="77"/>
      <c r="AF62" s="77"/>
    </row>
    <row r="63" spans="1:32" x14ac:dyDescent="0.2">
      <c r="A63" s="77"/>
      <c r="B63" s="77"/>
      <c r="C63" s="77"/>
      <c r="D63" s="77"/>
      <c r="E63" s="77"/>
      <c r="F63" s="77"/>
      <c r="G63" s="77"/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7"/>
      <c r="Z63" s="77"/>
      <c r="AA63" s="77"/>
      <c r="AB63" s="77"/>
      <c r="AC63" s="77"/>
      <c r="AD63" s="77"/>
      <c r="AE63" s="77"/>
      <c r="AF63" s="77"/>
    </row>
    <row r="64" spans="1:32" x14ac:dyDescent="0.2">
      <c r="A64" s="77"/>
      <c r="B64" s="77"/>
      <c r="C64" s="77"/>
      <c r="D64" s="77"/>
      <c r="E64" s="77"/>
      <c r="F64" s="77"/>
      <c r="G64" s="77"/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7"/>
      <c r="Z64" s="77"/>
      <c r="AA64" s="77"/>
      <c r="AB64" s="77"/>
      <c r="AC64" s="77"/>
      <c r="AD64" s="77"/>
      <c r="AE64" s="77"/>
      <c r="AF64" s="77"/>
    </row>
    <row r="65" spans="1:32" x14ac:dyDescent="0.2">
      <c r="A65" s="77"/>
      <c r="B65" s="77"/>
      <c r="C65" s="77"/>
      <c r="D65" s="77"/>
      <c r="E65" s="77"/>
      <c r="F65" s="77"/>
      <c r="G65" s="77"/>
      <c r="H65" s="77"/>
      <c r="I65" s="77"/>
      <c r="J65" s="77"/>
      <c r="K65" s="77"/>
      <c r="L65" s="77"/>
      <c r="M65" s="77"/>
      <c r="N65" s="77"/>
      <c r="O65" s="77"/>
      <c r="P65" s="77"/>
      <c r="Q65" s="77"/>
      <c r="R65" s="77"/>
      <c r="S65" s="77"/>
      <c r="T65" s="77"/>
      <c r="U65" s="77"/>
      <c r="V65" s="77"/>
      <c r="W65" s="77"/>
      <c r="X65" s="77"/>
      <c r="Y65" s="77"/>
      <c r="Z65" s="77"/>
      <c r="AA65" s="77"/>
      <c r="AB65" s="77"/>
      <c r="AC65" s="77"/>
      <c r="AD65" s="77"/>
      <c r="AE65" s="77"/>
      <c r="AF65" s="77"/>
    </row>
    <row r="66" spans="1:32" x14ac:dyDescent="0.2">
      <c r="A66" s="77"/>
      <c r="B66" s="77"/>
      <c r="C66" s="77"/>
      <c r="D66" s="77"/>
      <c r="E66" s="77"/>
      <c r="F66" s="77"/>
      <c r="G66" s="77"/>
      <c r="H66" s="77"/>
      <c r="I66" s="77"/>
      <c r="J66" s="77"/>
      <c r="K66" s="77"/>
      <c r="L66" s="77"/>
      <c r="M66" s="77"/>
      <c r="N66" s="77"/>
      <c r="O66" s="77"/>
      <c r="P66" s="77"/>
      <c r="Q66" s="77"/>
      <c r="R66" s="77"/>
      <c r="S66" s="77"/>
      <c r="T66" s="77"/>
      <c r="U66" s="77"/>
      <c r="V66" s="77"/>
      <c r="W66" s="77"/>
      <c r="X66" s="77"/>
      <c r="Y66" s="77"/>
      <c r="Z66" s="77"/>
      <c r="AA66" s="77"/>
      <c r="AB66" s="77"/>
      <c r="AC66" s="77"/>
      <c r="AD66" s="77"/>
      <c r="AE66" s="77"/>
      <c r="AF66" s="77"/>
    </row>
    <row r="67" spans="1:32" x14ac:dyDescent="0.2">
      <c r="A67" s="77"/>
      <c r="B67" s="77"/>
      <c r="C67" s="77"/>
      <c r="D67" s="77"/>
      <c r="E67" s="77"/>
      <c r="F67" s="77"/>
      <c r="G67" s="77"/>
      <c r="H67" s="77"/>
      <c r="I67" s="77"/>
      <c r="J67" s="77"/>
      <c r="K67" s="77"/>
      <c r="L67" s="77"/>
      <c r="M67" s="77"/>
      <c r="N67" s="77"/>
      <c r="O67" s="77"/>
      <c r="P67" s="77"/>
      <c r="Q67" s="77"/>
      <c r="R67" s="77"/>
      <c r="S67" s="77"/>
      <c r="T67" s="77"/>
      <c r="U67" s="77"/>
      <c r="V67" s="77"/>
      <c r="W67" s="77"/>
      <c r="X67" s="77"/>
      <c r="Y67" s="77"/>
      <c r="Z67" s="77"/>
      <c r="AA67" s="77"/>
      <c r="AB67" s="77"/>
      <c r="AC67" s="77"/>
      <c r="AD67" s="77"/>
      <c r="AE67" s="77"/>
      <c r="AF67" s="77"/>
    </row>
    <row r="68" spans="1:32" x14ac:dyDescent="0.2">
      <c r="A68" s="77"/>
      <c r="B68" s="77"/>
      <c r="C68" s="77"/>
      <c r="D68" s="77"/>
      <c r="E68" s="77"/>
      <c r="F68" s="77"/>
      <c r="G68" s="77"/>
      <c r="H68" s="77"/>
      <c r="I68" s="77"/>
      <c r="J68" s="77"/>
      <c r="K68" s="77"/>
      <c r="L68" s="77"/>
      <c r="M68" s="77"/>
      <c r="N68" s="77"/>
      <c r="O68" s="77"/>
      <c r="P68" s="77"/>
      <c r="Q68" s="77"/>
      <c r="R68" s="77"/>
      <c r="S68" s="77"/>
      <c r="T68" s="77"/>
      <c r="U68" s="77"/>
      <c r="V68" s="77"/>
      <c r="W68" s="77"/>
      <c r="X68" s="77"/>
      <c r="Y68" s="77"/>
      <c r="Z68" s="77"/>
      <c r="AA68" s="77"/>
      <c r="AB68" s="77"/>
      <c r="AC68" s="77"/>
      <c r="AD68" s="77"/>
      <c r="AE68" s="77"/>
      <c r="AF68" s="77"/>
    </row>
    <row r="69" spans="1:32" x14ac:dyDescent="0.2">
      <c r="A69" s="77"/>
      <c r="B69" s="77"/>
      <c r="C69" s="77"/>
      <c r="D69" s="77"/>
      <c r="E69" s="77"/>
      <c r="F69" s="77"/>
      <c r="G69" s="77"/>
      <c r="H69" s="77"/>
      <c r="I69" s="77"/>
      <c r="J69" s="77"/>
      <c r="K69" s="77"/>
      <c r="L69" s="77"/>
      <c r="M69" s="77"/>
      <c r="N69" s="77"/>
      <c r="O69" s="77"/>
      <c r="P69" s="77"/>
      <c r="Q69" s="77"/>
      <c r="R69" s="77"/>
      <c r="S69" s="77"/>
      <c r="T69" s="77"/>
      <c r="U69" s="77"/>
      <c r="V69" s="77"/>
      <c r="W69" s="77"/>
      <c r="X69" s="77"/>
      <c r="Y69" s="77"/>
      <c r="Z69" s="77"/>
      <c r="AA69" s="77"/>
      <c r="AB69" s="77"/>
      <c r="AC69" s="77"/>
      <c r="AD69" s="77"/>
      <c r="AE69" s="77"/>
      <c r="AF69" s="77"/>
    </row>
    <row r="70" spans="1:32" x14ac:dyDescent="0.2">
      <c r="A70" s="77"/>
      <c r="B70" s="77"/>
      <c r="C70" s="77"/>
      <c r="D70" s="77"/>
      <c r="E70" s="77"/>
      <c r="F70" s="77"/>
      <c r="G70" s="77"/>
      <c r="H70" s="77"/>
      <c r="I70" s="77"/>
      <c r="J70" s="77"/>
      <c r="K70" s="77"/>
      <c r="L70" s="77"/>
      <c r="M70" s="77"/>
      <c r="N70" s="77"/>
      <c r="O70" s="77"/>
      <c r="P70" s="77"/>
      <c r="Q70" s="77"/>
      <c r="R70" s="77"/>
      <c r="S70" s="77"/>
      <c r="T70" s="77"/>
      <c r="U70" s="77"/>
      <c r="V70" s="77"/>
      <c r="W70" s="77"/>
      <c r="X70" s="77"/>
      <c r="Y70" s="77"/>
      <c r="Z70" s="77"/>
      <c r="AA70" s="77"/>
      <c r="AB70" s="77"/>
      <c r="AC70" s="77"/>
      <c r="AD70" s="77"/>
      <c r="AE70" s="77"/>
      <c r="AF70" s="77"/>
    </row>
    <row r="71" spans="1:32" x14ac:dyDescent="0.2">
      <c r="A71" s="77"/>
      <c r="B71" s="77"/>
      <c r="C71" s="77"/>
      <c r="D71" s="77"/>
      <c r="E71" s="77"/>
      <c r="F71" s="77"/>
      <c r="G71" s="77"/>
      <c r="H71" s="77"/>
      <c r="I71" s="77"/>
      <c r="J71" s="77"/>
      <c r="K71" s="77"/>
      <c r="L71" s="77"/>
      <c r="M71" s="77"/>
      <c r="N71" s="77"/>
      <c r="O71" s="77"/>
      <c r="P71" s="77"/>
      <c r="Q71" s="77"/>
      <c r="R71" s="77"/>
      <c r="S71" s="77"/>
      <c r="T71" s="77"/>
      <c r="U71" s="77"/>
      <c r="V71" s="77"/>
      <c r="W71" s="77"/>
      <c r="X71" s="77"/>
      <c r="Y71" s="77"/>
      <c r="Z71" s="77"/>
      <c r="AA71" s="77"/>
      <c r="AB71" s="77"/>
      <c r="AC71" s="77"/>
      <c r="AD71" s="77"/>
      <c r="AE71" s="77"/>
      <c r="AF71" s="77"/>
    </row>
    <row r="72" spans="1:32" x14ac:dyDescent="0.2">
      <c r="A72" s="77"/>
      <c r="B72" s="77"/>
      <c r="C72" s="77"/>
      <c r="D72" s="77"/>
      <c r="E72" s="77"/>
      <c r="F72" s="77"/>
      <c r="G72" s="77"/>
      <c r="H72" s="77"/>
      <c r="I72" s="77"/>
      <c r="J72" s="77"/>
      <c r="K72" s="77"/>
      <c r="L72" s="77"/>
      <c r="M72" s="77"/>
      <c r="N72" s="77"/>
      <c r="O72" s="77"/>
      <c r="P72" s="77"/>
      <c r="Q72" s="77"/>
      <c r="R72" s="77"/>
      <c r="S72" s="77"/>
      <c r="T72" s="77"/>
      <c r="U72" s="77"/>
      <c r="V72" s="77"/>
      <c r="W72" s="77"/>
      <c r="X72" s="77"/>
      <c r="Y72" s="77"/>
      <c r="Z72" s="77"/>
      <c r="AA72" s="77"/>
      <c r="AB72" s="77"/>
      <c r="AC72" s="77"/>
      <c r="AD72" s="77"/>
      <c r="AE72" s="77"/>
      <c r="AF72" s="77"/>
    </row>
  </sheetData>
  <mergeCells count="7">
    <mergeCell ref="M1:AB1"/>
    <mergeCell ref="A1:A2"/>
    <mergeCell ref="AD1:AD2"/>
    <mergeCell ref="AD26:AD27"/>
    <mergeCell ref="M27:AB27"/>
    <mergeCell ref="B27:L27"/>
    <mergeCell ref="B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ประเภทวิชาอุตสาหกรรม  </vt:lpstr>
      <vt:lpstr>ประเภทวิชาบริหารธุรกิจ    </vt:lpstr>
      <vt:lpstr>รวม6สาขาวิชา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2018-07-06T03:35:26Z</dcterms:created>
  <dcterms:modified xsi:type="dcterms:W3CDTF">2018-07-06T05:05:39Z</dcterms:modified>
</cp:coreProperties>
</file>